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 activeTab="5"/>
  </bookViews>
  <sheets>
    <sheet name="Prone " sheetId="1" r:id="rId1"/>
    <sheet name="Free" sheetId="5" r:id="rId2"/>
    <sheet name="Rapid" sheetId="9" r:id="rId3"/>
    <sheet name="Sport" sheetId="8" r:id="rId4"/>
    <sheet name="3x20" sheetId="2" r:id="rId5"/>
    <sheet name="3x40" sheetId="3" r:id="rId6"/>
  </sheets>
  <calcPr calcId="145621"/>
</workbook>
</file>

<file path=xl/calcChain.xml><?xml version="1.0" encoding="utf-8"?>
<calcChain xmlns="http://schemas.openxmlformats.org/spreadsheetml/2006/main">
  <c r="V7" i="2" l="1"/>
  <c r="V9" i="2"/>
  <c r="V11" i="2"/>
  <c r="V6" i="2"/>
  <c r="V10" i="2"/>
  <c r="V12" i="2"/>
  <c r="V13" i="2"/>
  <c r="V14" i="2"/>
  <c r="V15" i="2"/>
  <c r="V16" i="2"/>
  <c r="V17" i="2"/>
  <c r="V21" i="2"/>
  <c r="V18" i="2"/>
  <c r="V19" i="2"/>
  <c r="V20" i="2"/>
  <c r="V22" i="2"/>
  <c r="V23" i="2"/>
  <c r="V5" i="2"/>
  <c r="R22" i="3"/>
  <c r="AL22" i="3" s="1"/>
  <c r="R21" i="3"/>
  <c r="AL21" i="3" s="1"/>
  <c r="R20" i="3"/>
  <c r="AL20" i="3" s="1"/>
  <c r="R18" i="3"/>
  <c r="AL18" i="3" s="1"/>
  <c r="R17" i="3"/>
  <c r="AL17" i="3" s="1"/>
  <c r="R15" i="3"/>
  <c r="AL15" i="3" s="1"/>
  <c r="R10" i="3"/>
  <c r="AL10" i="3" s="1"/>
  <c r="R14" i="3"/>
  <c r="AL14" i="3" s="1"/>
  <c r="R11" i="3"/>
  <c r="AL11" i="3" s="1"/>
  <c r="R13" i="3"/>
  <c r="AL13" i="3" s="1"/>
  <c r="R9" i="3"/>
  <c r="AL9" i="3" s="1"/>
  <c r="R12" i="3"/>
  <c r="AL12" i="3" s="1"/>
  <c r="R8" i="3"/>
  <c r="AL8" i="3" s="1"/>
  <c r="R6" i="3"/>
  <c r="AL6" i="3" s="1"/>
  <c r="R7" i="3"/>
  <c r="AL7" i="3" s="1"/>
  <c r="R5" i="3"/>
  <c r="AL5" i="3" s="1"/>
  <c r="R16" i="3"/>
  <c r="AL16" i="3" s="1"/>
  <c r="R19" i="3"/>
  <c r="AL19" i="3" s="1"/>
  <c r="L5" i="2"/>
  <c r="L6" i="2"/>
  <c r="L12" i="2"/>
  <c r="L9" i="2"/>
  <c r="L11" i="2"/>
  <c r="L10" i="2"/>
  <c r="L13" i="2"/>
  <c r="L14" i="2"/>
  <c r="L15" i="2"/>
  <c r="L22" i="2"/>
  <c r="L17" i="2"/>
  <c r="L21" i="2"/>
  <c r="L20" i="2"/>
  <c r="L16" i="2"/>
  <c r="L18" i="2"/>
  <c r="L19" i="2"/>
  <c r="L23" i="2"/>
  <c r="L7" i="2"/>
  <c r="Z7" i="2" s="1"/>
  <c r="Z10" i="5"/>
  <c r="Z11" i="5"/>
  <c r="Z16" i="5"/>
  <c r="Z7" i="5"/>
  <c r="Z13" i="5"/>
  <c r="Z15" i="5"/>
  <c r="Z9" i="5"/>
  <c r="Z6" i="5"/>
  <c r="Z14" i="5"/>
  <c r="Z18" i="5"/>
  <c r="Z8" i="5"/>
  <c r="Z17" i="5"/>
  <c r="Z12" i="5"/>
  <c r="Z5" i="5"/>
  <c r="Z6" i="1"/>
  <c r="Z7" i="1"/>
  <c r="Z8" i="1"/>
  <c r="Z20" i="1"/>
  <c r="Z10" i="1"/>
  <c r="Z9" i="1"/>
  <c r="Z13" i="1"/>
  <c r="Z11" i="1"/>
  <c r="Z12" i="1"/>
  <c r="Z15" i="1"/>
  <c r="Z21" i="1"/>
  <c r="Z14" i="1"/>
  <c r="Z16" i="1"/>
  <c r="Z22" i="1"/>
  <c r="Z23" i="1"/>
  <c r="Z24" i="1"/>
  <c r="Z25" i="1"/>
  <c r="Z18" i="1"/>
  <c r="Z17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19" i="1"/>
  <c r="Z5" i="1"/>
  <c r="L9" i="9"/>
  <c r="W9" i="9"/>
  <c r="L8" i="9"/>
  <c r="W8" i="9"/>
  <c r="L7" i="9"/>
  <c r="W7" i="9"/>
  <c r="L6" i="9"/>
  <c r="W6" i="9"/>
  <c r="AA6" i="9"/>
  <c r="W10" i="9"/>
  <c r="L10" i="9"/>
  <c r="L7" i="8"/>
  <c r="W7" i="8"/>
  <c r="L10" i="8"/>
  <c r="W10" i="8"/>
  <c r="L8" i="8"/>
  <c r="W8" i="8"/>
  <c r="L9" i="8"/>
  <c r="W9" i="8"/>
  <c r="L11" i="8"/>
  <c r="W11" i="8"/>
  <c r="L12" i="8"/>
  <c r="W12" i="8"/>
  <c r="L13" i="8"/>
  <c r="W13" i="8"/>
  <c r="L14" i="8"/>
  <c r="W14" i="8"/>
  <c r="L16" i="8"/>
  <c r="W16" i="8"/>
  <c r="L19" i="8"/>
  <c r="W19" i="8"/>
  <c r="L18" i="8"/>
  <c r="W18" i="8"/>
  <c r="L15" i="8"/>
  <c r="W15" i="8"/>
  <c r="L17" i="8"/>
  <c r="W17" i="8"/>
  <c r="W6" i="8"/>
  <c r="L6" i="8"/>
  <c r="AA10" i="9" l="1"/>
  <c r="Z20" i="2"/>
  <c r="Z17" i="2"/>
  <c r="Z10" i="2"/>
  <c r="Z5" i="2"/>
  <c r="Z12" i="2"/>
  <c r="Z6" i="2"/>
  <c r="Z22" i="2"/>
  <c r="Z19" i="2"/>
  <c r="Z21" i="2"/>
  <c r="Z16" i="2"/>
  <c r="Z14" i="2"/>
  <c r="Z9" i="2"/>
  <c r="Z23" i="2"/>
  <c r="Z18" i="2"/>
  <c r="Z15" i="2"/>
  <c r="Z13" i="2"/>
  <c r="Z11" i="2"/>
  <c r="AA8" i="9"/>
  <c r="AB7" i="8"/>
  <c r="AB18" i="8"/>
  <c r="AB17" i="8"/>
  <c r="AB15" i="8"/>
  <c r="AB13" i="8"/>
  <c r="AB11" i="8"/>
  <c r="AB9" i="8"/>
  <c r="AB8" i="8"/>
  <c r="AB10" i="8"/>
  <c r="AA7" i="9"/>
  <c r="AA9" i="9"/>
  <c r="AB16" i="8"/>
  <c r="AB14" i="8"/>
  <c r="AB6" i="8"/>
  <c r="AB19" i="8"/>
  <c r="AB12" i="8"/>
</calcChain>
</file>

<file path=xl/sharedStrings.xml><?xml version="1.0" encoding="utf-8"?>
<sst xmlns="http://schemas.openxmlformats.org/spreadsheetml/2006/main" count="345" uniqueCount="199">
  <si>
    <t>JANUARY RIFLE SELECTION MATCH</t>
  </si>
  <si>
    <t>2015 SPRING SELECTION MATCH</t>
  </si>
  <si>
    <t>Last</t>
  </si>
  <si>
    <t>First</t>
  </si>
  <si>
    <t>Will</t>
  </si>
  <si>
    <t>Nick</t>
  </si>
  <si>
    <t>James</t>
  </si>
  <si>
    <t>Jason</t>
  </si>
  <si>
    <t>Greg</t>
  </si>
  <si>
    <t>Richard</t>
  </si>
  <si>
    <t>John</t>
  </si>
  <si>
    <t>Thomas</t>
  </si>
  <si>
    <t>Philip</t>
  </si>
  <si>
    <t>Sandra</t>
  </si>
  <si>
    <t>Enkelejda</t>
  </si>
  <si>
    <t>Payton</t>
  </si>
  <si>
    <t>Brenda</t>
  </si>
  <si>
    <t>Alexis</t>
  </si>
  <si>
    <t>Camelia</t>
  </si>
  <si>
    <t>Kara</t>
  </si>
  <si>
    <t>Morgan</t>
  </si>
  <si>
    <t>Cindy</t>
  </si>
  <si>
    <t>Stephanie</t>
  </si>
  <si>
    <t>Keith</t>
  </si>
  <si>
    <t>Emil</t>
  </si>
  <si>
    <t>Brad</t>
  </si>
  <si>
    <t>Alexander</t>
  </si>
  <si>
    <t>Feb</t>
  </si>
  <si>
    <t>Jan</t>
  </si>
  <si>
    <t>ANDERSON</t>
  </si>
  <si>
    <t>Ryan</t>
  </si>
  <si>
    <t>BUCHANAN</t>
  </si>
  <si>
    <t>Jacob</t>
  </si>
  <si>
    <t>CHRISTENSON</t>
  </si>
  <si>
    <t>Dempster</t>
  </si>
  <si>
    <t>CSENGE</t>
  </si>
  <si>
    <t>DARDAS</t>
  </si>
  <si>
    <t>LIUZZA</t>
  </si>
  <si>
    <t>Michael</t>
  </si>
  <si>
    <t>LOWE</t>
  </si>
  <si>
    <t>Daniel</t>
  </si>
  <si>
    <t>LUCAS</t>
  </si>
  <si>
    <t>Jean-Pierre</t>
  </si>
  <si>
    <t>NORTON</t>
  </si>
  <si>
    <t>George</t>
  </si>
  <si>
    <t>Matt</t>
  </si>
  <si>
    <t>SYCH</t>
  </si>
  <si>
    <t>Gregory</t>
  </si>
  <si>
    <t>VELASCO</t>
  </si>
  <si>
    <t>Jober</t>
  </si>
  <si>
    <t>WALLIZER</t>
  </si>
  <si>
    <t>Bryant</t>
  </si>
  <si>
    <t>KYANKO</t>
  </si>
  <si>
    <t>CHEZEM</t>
  </si>
  <si>
    <t>Matthew</t>
  </si>
  <si>
    <t>Michel</t>
  </si>
  <si>
    <t>DOBISH</t>
  </si>
  <si>
    <t>Sheldon</t>
  </si>
  <si>
    <t>GRAY</t>
  </si>
  <si>
    <t>Henry</t>
  </si>
  <si>
    <t>Jonathan</t>
  </si>
  <si>
    <t>HEWITT</t>
  </si>
  <si>
    <t>Glen</t>
  </si>
  <si>
    <t>LAI</t>
  </si>
  <si>
    <t>David</t>
  </si>
  <si>
    <t>LAPOINTE</t>
  </si>
  <si>
    <t>Tommy</t>
  </si>
  <si>
    <t>MAILLOUX</t>
  </si>
  <si>
    <t>Martin</t>
  </si>
  <si>
    <t>MCPHAIL</t>
  </si>
  <si>
    <t>Cory</t>
  </si>
  <si>
    <t>STEWART</t>
  </si>
  <si>
    <t>Gale</t>
  </si>
  <si>
    <t>TRACY</t>
  </si>
  <si>
    <t>Justin</t>
  </si>
  <si>
    <t>UPTAGRAFFT</t>
  </si>
  <si>
    <t>Eric</t>
  </si>
  <si>
    <t>VALENTAVICIUS</t>
  </si>
  <si>
    <t>Gintaras</t>
  </si>
  <si>
    <t>BEARD</t>
  </si>
  <si>
    <t>Sarah</t>
  </si>
  <si>
    <t>BLACK</t>
  </si>
  <si>
    <t>Hannah</t>
  </si>
  <si>
    <t>CHERAMIE</t>
  </si>
  <si>
    <t>Emily</t>
  </si>
  <si>
    <t>FURRER</t>
  </si>
  <si>
    <t>Amanda</t>
  </si>
  <si>
    <t>GRATZ</t>
  </si>
  <si>
    <t>Elizabeth</t>
  </si>
  <si>
    <t>GRUNWELL-LACEY</t>
  </si>
  <si>
    <t>Lisette</t>
  </si>
  <si>
    <t>HOLSOPPLE</t>
  </si>
  <si>
    <t>LUK</t>
  </si>
  <si>
    <t>MARSH</t>
  </si>
  <si>
    <t>MCNEIL</t>
  </si>
  <si>
    <t>Erin</t>
  </si>
  <si>
    <t>MUCHOW</t>
  </si>
  <si>
    <t>PHILLIPS</t>
  </si>
  <si>
    <t>SOWASH</t>
  </si>
  <si>
    <t>Amy</t>
  </si>
  <si>
    <t>THRASHER</t>
  </si>
  <si>
    <t>Virginia</t>
  </si>
  <si>
    <t>WESTLAKE</t>
  </si>
  <si>
    <t>Shannon</t>
  </si>
  <si>
    <t>BROWN</t>
  </si>
  <si>
    <t>HALL</t>
  </si>
  <si>
    <t>HENDERSON</t>
  </si>
  <si>
    <t>HERNDON</t>
  </si>
  <si>
    <t>MARKOWSKI</t>
  </si>
  <si>
    <t>MOWRER</t>
  </si>
  <si>
    <t>SIMMONDS</t>
  </si>
  <si>
    <t>THOMAS</t>
  </si>
  <si>
    <t>TURNER</t>
  </si>
  <si>
    <t>WANGEL</t>
  </si>
  <si>
    <t>Marc</t>
  </si>
  <si>
    <t>ZUREK</t>
  </si>
  <si>
    <t>BALSLEY</t>
  </si>
  <si>
    <t>CHICHKOV</t>
  </si>
  <si>
    <t>IGOROV</t>
  </si>
  <si>
    <t>Metodi</t>
  </si>
  <si>
    <t>MILEV</t>
  </si>
  <si>
    <t>SANDERSON</t>
  </si>
  <si>
    <t>BOULAY</t>
  </si>
  <si>
    <t>Pat</t>
  </si>
  <si>
    <t>DUVALL-FREYMULLER</t>
  </si>
  <si>
    <t>FRYER</t>
  </si>
  <si>
    <t>GUSTAFSON</t>
  </si>
  <si>
    <t>KIEJKO</t>
  </si>
  <si>
    <t>Lynda</t>
  </si>
  <si>
    <t>LAGAN</t>
  </si>
  <si>
    <t>MOLDOVAN</t>
  </si>
  <si>
    <t>PETRACEK</t>
  </si>
  <si>
    <t>SHEHAJ</t>
  </si>
  <si>
    <t>SILVA</t>
  </si>
  <si>
    <t>EMMONS</t>
  </si>
  <si>
    <t>HARDING</t>
  </si>
  <si>
    <t>Allan</t>
  </si>
  <si>
    <t>BAMSEY</t>
  </si>
  <si>
    <t>Dana</t>
  </si>
  <si>
    <t>Sharon</t>
  </si>
  <si>
    <t>Mary</t>
  </si>
  <si>
    <t>Jeff</t>
  </si>
  <si>
    <t>Wynn</t>
  </si>
  <si>
    <t>HERMSMEIER</t>
  </si>
  <si>
    <t>Dan</t>
  </si>
  <si>
    <t>HEIN</t>
  </si>
  <si>
    <t>Joseph</t>
  </si>
  <si>
    <t>GRIFFIN</t>
  </si>
  <si>
    <t>Mark</t>
  </si>
  <si>
    <t>Kevin</t>
  </si>
  <si>
    <t>Lea</t>
  </si>
  <si>
    <t>Michal</t>
  </si>
  <si>
    <t>Rank</t>
  </si>
  <si>
    <t>50m Prone Rifle Men RESULTS</t>
  </si>
  <si>
    <t>50m Free Pistol RESULTS</t>
  </si>
  <si>
    <t>Day1</t>
  </si>
  <si>
    <t>x1</t>
  </si>
  <si>
    <t>F1</t>
  </si>
  <si>
    <t>P1</t>
  </si>
  <si>
    <t>Total</t>
  </si>
  <si>
    <t>Kristina</t>
  </si>
  <si>
    <t>Meelis</t>
  </si>
  <si>
    <t>25m Women Sport Pistol RESULTS</t>
  </si>
  <si>
    <t>Final1</t>
  </si>
  <si>
    <t>Day2</t>
  </si>
  <si>
    <t>x2</t>
  </si>
  <si>
    <t>Final2</t>
  </si>
  <si>
    <t>P2</t>
  </si>
  <si>
    <t>Pre</t>
  </si>
  <si>
    <t>RF</t>
  </si>
  <si>
    <t>25m Rapid Fire Pistol RESULTS</t>
  </si>
  <si>
    <t>1st</t>
  </si>
  <si>
    <t>2nd</t>
  </si>
  <si>
    <t>Cat</t>
  </si>
  <si>
    <t>V</t>
  </si>
  <si>
    <t>50m Three Position Rifle Men RESULTS</t>
  </si>
  <si>
    <t>50m Three Position Rifle Women RESULTS</t>
  </si>
  <si>
    <t>F2</t>
  </si>
  <si>
    <t>HAMMOND</t>
  </si>
  <si>
    <t>DION</t>
  </si>
  <si>
    <t>HUNTER</t>
  </si>
  <si>
    <t>NIEFER</t>
  </si>
  <si>
    <t>VAMPLEW</t>
  </si>
  <si>
    <t>PAYNE</t>
  </si>
  <si>
    <t>POITRAS</t>
  </si>
  <si>
    <t>DUGOVIC</t>
  </si>
  <si>
    <t>HYNES</t>
  </si>
  <si>
    <t>WACHOWICH</t>
  </si>
  <si>
    <t>KIISK</t>
  </si>
  <si>
    <t>BOWEN</t>
  </si>
  <si>
    <t>BOWES</t>
  </si>
  <si>
    <t>PRATT</t>
  </si>
  <si>
    <t>NGUYEN</t>
  </si>
  <si>
    <t>SO</t>
  </si>
  <si>
    <t>Fin1</t>
  </si>
  <si>
    <t>Med1</t>
  </si>
  <si>
    <t>Fin2</t>
  </si>
  <si>
    <t>Med2</t>
  </si>
  <si>
    <t>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</si>
</sst>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Continuous" vertical="center"/>
    </xf>
    <xf numFmtId="2" fontId="4" fillId="0" borderId="0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0" fillId="0" borderId="0" xfId="0" applyFont="1" applyAlignment="1"/>
    <xf numFmtId="1" fontId="6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defaultRowHeight="15" x14ac:dyDescent="0.25"/>
  <cols>
    <col min="1" max="1" width="7" style="3" bestFit="1" customWidth="1"/>
    <col min="2" max="2" width="19.28515625" style="25" bestFit="1" customWidth="1"/>
    <col min="3" max="3" width="13" style="3" bestFit="1" customWidth="1"/>
    <col min="4" max="4" width="5" style="25" bestFit="1" customWidth="1"/>
    <col min="5" max="5" width="9.7109375" style="3" customWidth="1"/>
    <col min="6" max="11" width="7.7109375" style="3" hidden="1" customWidth="1"/>
    <col min="12" max="12" width="9.7109375" style="3" customWidth="1"/>
    <col min="13" max="13" width="3.85546875" style="3" hidden="1" customWidth="1"/>
    <col min="14" max="14" width="7" style="3" hidden="1" customWidth="1"/>
    <col min="15" max="15" width="4.140625" style="3" bestFit="1" customWidth="1"/>
    <col min="16" max="21" width="7" style="3" hidden="1" customWidth="1"/>
    <col min="22" max="22" width="9.7109375" style="3" customWidth="1"/>
    <col min="23" max="23" width="3.85546875" style="3" hidden="1" customWidth="1"/>
    <col min="24" max="24" width="7" style="3" hidden="1" customWidth="1"/>
    <col min="25" max="25" width="4.140625" style="3" bestFit="1" customWidth="1"/>
    <col min="26" max="26" width="9.7109375" style="3" customWidth="1"/>
    <col min="27" max="16384" width="9.140625" style="3"/>
  </cols>
  <sheetData>
    <row r="1" spans="1:29" s="10" customFormat="1" ht="18" x14ac:dyDescent="0.25">
      <c r="A1" s="32" t="s">
        <v>1</v>
      </c>
      <c r="B1" s="32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s="10" customFormat="1" ht="18" x14ac:dyDescent="0.25">
      <c r="A2" s="32" t="s">
        <v>153</v>
      </c>
      <c r="B2" s="32"/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s="10" customFormat="1" ht="18" x14ac:dyDescent="0.25">
      <c r="A3" s="8"/>
      <c r="B3" s="8"/>
      <c r="C3" s="8"/>
      <c r="D3" s="8"/>
      <c r="E3" s="9"/>
    </row>
    <row r="4" spans="1:29" s="5" customFormat="1" ht="15.75" x14ac:dyDescent="0.25">
      <c r="A4" s="22" t="s">
        <v>152</v>
      </c>
      <c r="B4" s="21" t="s">
        <v>2</v>
      </c>
      <c r="C4" s="21" t="s">
        <v>3</v>
      </c>
      <c r="D4" s="22" t="s">
        <v>173</v>
      </c>
      <c r="E4" s="22" t="s">
        <v>28</v>
      </c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 t="s">
        <v>155</v>
      </c>
      <c r="M4" s="22" t="s">
        <v>156</v>
      </c>
      <c r="N4" s="22" t="s">
        <v>157</v>
      </c>
      <c r="O4" s="22" t="s">
        <v>158</v>
      </c>
      <c r="P4" s="22">
        <v>1</v>
      </c>
      <c r="Q4" s="22">
        <v>2</v>
      </c>
      <c r="R4" s="22">
        <v>3</v>
      </c>
      <c r="S4" s="22">
        <v>4</v>
      </c>
      <c r="T4" s="22">
        <v>5</v>
      </c>
      <c r="U4" s="22">
        <v>6</v>
      </c>
      <c r="V4" s="22" t="s">
        <v>164</v>
      </c>
      <c r="W4" s="22" t="s">
        <v>165</v>
      </c>
      <c r="X4" s="22" t="s">
        <v>177</v>
      </c>
      <c r="Y4" s="22" t="s">
        <v>167</v>
      </c>
      <c r="Z4" s="22" t="s">
        <v>159</v>
      </c>
      <c r="AA4" s="24"/>
      <c r="AB4" s="24"/>
      <c r="AC4" s="24"/>
    </row>
    <row r="5" spans="1:29" s="25" customFormat="1" x14ac:dyDescent="0.2">
      <c r="A5" s="24">
        <v>1</v>
      </c>
      <c r="B5" s="14" t="s">
        <v>69</v>
      </c>
      <c r="C5" s="14" t="s">
        <v>38</v>
      </c>
      <c r="D5" s="13"/>
      <c r="E5" s="23">
        <v>1278.0999999999999</v>
      </c>
      <c r="F5" s="18">
        <v>104.4</v>
      </c>
      <c r="G5" s="18">
        <v>104.9</v>
      </c>
      <c r="H5" s="18">
        <v>105.4</v>
      </c>
      <c r="I5" s="18">
        <v>105.1</v>
      </c>
      <c r="J5" s="18">
        <v>104</v>
      </c>
      <c r="K5" s="18">
        <v>103.6</v>
      </c>
      <c r="L5" s="28">
        <v>627.4</v>
      </c>
      <c r="M5" s="18">
        <v>50</v>
      </c>
      <c r="N5" s="23">
        <v>210.2</v>
      </c>
      <c r="O5" s="24">
        <v>7</v>
      </c>
      <c r="P5" s="28">
        <v>106.3</v>
      </c>
      <c r="Q5" s="28">
        <v>107</v>
      </c>
      <c r="R5" s="28">
        <v>105.6</v>
      </c>
      <c r="S5" s="28">
        <v>104.6</v>
      </c>
      <c r="T5" s="28">
        <v>104.4</v>
      </c>
      <c r="U5" s="28">
        <v>104.4</v>
      </c>
      <c r="V5" s="28">
        <v>632.29999999999995</v>
      </c>
      <c r="W5" s="18">
        <v>51</v>
      </c>
      <c r="X5" s="23">
        <v>210.6</v>
      </c>
      <c r="Y5" s="24">
        <v>8</v>
      </c>
      <c r="Z5" s="29">
        <f t="shared" ref="Z5:Z39" si="0">Y5+V5+O5+L5+E5</f>
        <v>2552.7999999999997</v>
      </c>
    </row>
    <row r="6" spans="1:29" s="5" customFormat="1" ht="15.75" x14ac:dyDescent="0.2">
      <c r="A6" s="24">
        <v>2</v>
      </c>
      <c r="B6" s="14" t="s">
        <v>134</v>
      </c>
      <c r="C6" s="14" t="s">
        <v>45</v>
      </c>
      <c r="D6" s="13"/>
      <c r="E6" s="23">
        <v>1271.4000000000001</v>
      </c>
      <c r="F6" s="18">
        <v>105.2</v>
      </c>
      <c r="G6" s="18">
        <v>104.1</v>
      </c>
      <c r="H6" s="18">
        <v>104.8</v>
      </c>
      <c r="I6" s="18">
        <v>105.6</v>
      </c>
      <c r="J6" s="18">
        <v>104.6</v>
      </c>
      <c r="K6" s="18">
        <v>102.5</v>
      </c>
      <c r="L6" s="28">
        <v>626.79999999999995</v>
      </c>
      <c r="M6" s="18">
        <v>43</v>
      </c>
      <c r="N6" s="23">
        <v>211.4</v>
      </c>
      <c r="O6" s="24">
        <v>8</v>
      </c>
      <c r="P6" s="28">
        <v>104.9</v>
      </c>
      <c r="Q6" s="28">
        <v>104.8</v>
      </c>
      <c r="R6" s="28">
        <v>105.2</v>
      </c>
      <c r="S6" s="28">
        <v>104.6</v>
      </c>
      <c r="T6" s="28">
        <v>104.9</v>
      </c>
      <c r="U6" s="28">
        <v>106.1</v>
      </c>
      <c r="V6" s="28">
        <v>630.5</v>
      </c>
      <c r="W6" s="18">
        <v>49</v>
      </c>
      <c r="X6" s="23">
        <v>187.7</v>
      </c>
      <c r="Y6" s="24">
        <v>6</v>
      </c>
      <c r="Z6" s="29">
        <f t="shared" si="0"/>
        <v>2542.6999999999998</v>
      </c>
    </row>
    <row r="7" spans="1:29" s="5" customFormat="1" ht="15.75" x14ac:dyDescent="0.2">
      <c r="A7" s="24">
        <v>3</v>
      </c>
      <c r="B7" s="14" t="s">
        <v>75</v>
      </c>
      <c r="C7" s="14" t="s">
        <v>76</v>
      </c>
      <c r="D7" s="13"/>
      <c r="E7" s="23">
        <v>1256.5999999999999</v>
      </c>
      <c r="F7" s="18">
        <v>104.2</v>
      </c>
      <c r="G7" s="18">
        <v>104.3</v>
      </c>
      <c r="H7" s="18">
        <v>104.1</v>
      </c>
      <c r="I7" s="18">
        <v>103.8</v>
      </c>
      <c r="J7" s="18">
        <v>103.1</v>
      </c>
      <c r="K7" s="18">
        <v>105.5</v>
      </c>
      <c r="L7" s="28">
        <v>625</v>
      </c>
      <c r="M7" s="18">
        <v>42</v>
      </c>
      <c r="N7" s="23">
        <v>166.5</v>
      </c>
      <c r="O7" s="24">
        <v>5</v>
      </c>
      <c r="P7" s="28">
        <v>104.3</v>
      </c>
      <c r="Q7" s="28">
        <v>104.1</v>
      </c>
      <c r="R7" s="28">
        <v>105.3</v>
      </c>
      <c r="S7" s="28">
        <v>104.5</v>
      </c>
      <c r="T7" s="28">
        <v>104.2</v>
      </c>
      <c r="U7" s="28">
        <v>102.4</v>
      </c>
      <c r="V7" s="28">
        <v>624.79999999999995</v>
      </c>
      <c r="W7" s="18">
        <v>44</v>
      </c>
      <c r="X7" s="23">
        <v>123.8</v>
      </c>
      <c r="Y7" s="24">
        <v>3</v>
      </c>
      <c r="Z7" s="29">
        <f t="shared" si="0"/>
        <v>2514.3999999999996</v>
      </c>
    </row>
    <row r="8" spans="1:29" s="5" customFormat="1" ht="15.75" x14ac:dyDescent="0.2">
      <c r="A8" s="24">
        <v>4</v>
      </c>
      <c r="B8" s="14" t="s">
        <v>53</v>
      </c>
      <c r="C8" s="14" t="s">
        <v>54</v>
      </c>
      <c r="D8" s="13"/>
      <c r="E8" s="23">
        <v>1251.0999999999999</v>
      </c>
      <c r="F8" s="18">
        <v>104.5</v>
      </c>
      <c r="G8" s="18">
        <v>103.2</v>
      </c>
      <c r="H8" s="18">
        <v>105.2</v>
      </c>
      <c r="I8" s="18">
        <v>103.1</v>
      </c>
      <c r="J8" s="18">
        <v>104.6</v>
      </c>
      <c r="K8" s="18">
        <v>101.2</v>
      </c>
      <c r="L8" s="28">
        <v>621.79999999999995</v>
      </c>
      <c r="M8" s="18">
        <v>39</v>
      </c>
      <c r="N8" s="23">
        <v>124</v>
      </c>
      <c r="O8" s="24">
        <v>3</v>
      </c>
      <c r="P8" s="28">
        <v>104.8</v>
      </c>
      <c r="Q8" s="28">
        <v>105</v>
      </c>
      <c r="R8" s="28">
        <v>106.1</v>
      </c>
      <c r="S8" s="28">
        <v>103.9</v>
      </c>
      <c r="T8" s="28">
        <v>102.6</v>
      </c>
      <c r="U8" s="28">
        <v>106.3</v>
      </c>
      <c r="V8" s="28">
        <v>628.70000000000005</v>
      </c>
      <c r="W8" s="18">
        <v>49</v>
      </c>
      <c r="X8" s="23">
        <v>208.6</v>
      </c>
      <c r="Y8" s="24">
        <v>7</v>
      </c>
      <c r="Z8" s="29">
        <f t="shared" si="0"/>
        <v>2511.6</v>
      </c>
    </row>
    <row r="9" spans="1:29" s="5" customFormat="1" ht="15.75" x14ac:dyDescent="0.2">
      <c r="A9" s="24">
        <v>5</v>
      </c>
      <c r="B9" s="14" t="s">
        <v>33</v>
      </c>
      <c r="C9" s="14" t="s">
        <v>34</v>
      </c>
      <c r="D9" s="13"/>
      <c r="E9" s="23">
        <v>1257.4000000000001</v>
      </c>
      <c r="F9" s="18">
        <v>101.8</v>
      </c>
      <c r="G9" s="18">
        <v>103.4</v>
      </c>
      <c r="H9" s="18">
        <v>104.5</v>
      </c>
      <c r="I9" s="18">
        <v>102.6</v>
      </c>
      <c r="J9" s="18">
        <v>103.8</v>
      </c>
      <c r="K9" s="18">
        <v>103.5</v>
      </c>
      <c r="L9" s="28">
        <v>619.6</v>
      </c>
      <c r="M9" s="18">
        <v>35</v>
      </c>
      <c r="N9" s="23">
        <v>188.4</v>
      </c>
      <c r="O9" s="24">
        <v>6</v>
      </c>
      <c r="P9" s="28">
        <v>102.5</v>
      </c>
      <c r="Q9" s="28">
        <v>103.3</v>
      </c>
      <c r="R9" s="28">
        <v>104.1</v>
      </c>
      <c r="S9" s="28">
        <v>104.2</v>
      </c>
      <c r="T9" s="28">
        <v>102.9</v>
      </c>
      <c r="U9" s="28">
        <v>103.2</v>
      </c>
      <c r="V9" s="28">
        <v>620.20000000000005</v>
      </c>
      <c r="W9" s="18">
        <v>34</v>
      </c>
      <c r="X9" s="25"/>
      <c r="Y9" s="24"/>
      <c r="Z9" s="29">
        <f t="shared" si="0"/>
        <v>2503.2000000000003</v>
      </c>
    </row>
    <row r="10" spans="1:29" s="5" customFormat="1" ht="15.75" x14ac:dyDescent="0.2">
      <c r="A10" s="24">
        <v>6</v>
      </c>
      <c r="B10" s="14" t="s">
        <v>43</v>
      </c>
      <c r="C10" s="14" t="s">
        <v>44</v>
      </c>
      <c r="D10" s="13"/>
      <c r="E10" s="23">
        <v>1246.5999999999999</v>
      </c>
      <c r="F10" s="18">
        <v>102.5</v>
      </c>
      <c r="G10" s="18">
        <v>104.7</v>
      </c>
      <c r="H10" s="18">
        <v>103.8</v>
      </c>
      <c r="I10" s="18">
        <v>103.7</v>
      </c>
      <c r="J10" s="18">
        <v>103.5</v>
      </c>
      <c r="K10" s="18">
        <v>102.9</v>
      </c>
      <c r="L10" s="28">
        <v>621.1</v>
      </c>
      <c r="M10" s="18">
        <v>37</v>
      </c>
      <c r="N10" s="23">
        <v>102.5</v>
      </c>
      <c r="O10" s="24">
        <v>2</v>
      </c>
      <c r="P10" s="28">
        <v>103.4</v>
      </c>
      <c r="Q10" s="28">
        <v>103.9</v>
      </c>
      <c r="R10" s="28">
        <v>103.4</v>
      </c>
      <c r="S10" s="28">
        <v>102.4</v>
      </c>
      <c r="T10" s="28">
        <v>104.9</v>
      </c>
      <c r="U10" s="28">
        <v>104.7</v>
      </c>
      <c r="V10" s="28">
        <v>622.70000000000005</v>
      </c>
      <c r="W10" s="18">
        <v>45</v>
      </c>
      <c r="X10" s="23">
        <v>81.2</v>
      </c>
      <c r="Y10" s="24">
        <v>1</v>
      </c>
      <c r="Z10" s="29">
        <f t="shared" si="0"/>
        <v>2493.4</v>
      </c>
    </row>
    <row r="11" spans="1:29" x14ac:dyDescent="0.2">
      <c r="A11" s="24">
        <v>7</v>
      </c>
      <c r="B11" s="14" t="s">
        <v>58</v>
      </c>
      <c r="C11" s="14" t="s">
        <v>59</v>
      </c>
      <c r="D11" s="13"/>
      <c r="E11" s="23">
        <v>1243.5999999999999</v>
      </c>
      <c r="F11" s="18">
        <v>103</v>
      </c>
      <c r="G11" s="18">
        <v>101</v>
      </c>
      <c r="H11" s="18">
        <v>104.3</v>
      </c>
      <c r="I11" s="18">
        <v>104.1</v>
      </c>
      <c r="J11" s="18">
        <v>103.5</v>
      </c>
      <c r="K11" s="18">
        <v>101.5</v>
      </c>
      <c r="L11" s="28">
        <v>617.4</v>
      </c>
      <c r="M11" s="18">
        <v>32</v>
      </c>
      <c r="N11" s="24"/>
      <c r="O11" s="24"/>
      <c r="P11" s="28">
        <v>104.3</v>
      </c>
      <c r="Q11" s="28">
        <v>103.9</v>
      </c>
      <c r="R11" s="28">
        <v>104.2</v>
      </c>
      <c r="S11" s="28">
        <v>105</v>
      </c>
      <c r="T11" s="28">
        <v>102.7</v>
      </c>
      <c r="U11" s="28">
        <v>104</v>
      </c>
      <c r="V11" s="28">
        <v>624.1</v>
      </c>
      <c r="W11" s="18">
        <v>37</v>
      </c>
      <c r="X11" s="23">
        <v>166.9</v>
      </c>
      <c r="Y11" s="24">
        <v>5</v>
      </c>
      <c r="Z11" s="29">
        <f t="shared" si="0"/>
        <v>2490.1</v>
      </c>
    </row>
    <row r="12" spans="1:29" x14ac:dyDescent="0.2">
      <c r="A12" s="24">
        <v>8</v>
      </c>
      <c r="B12" s="14" t="s">
        <v>73</v>
      </c>
      <c r="C12" s="14" t="s">
        <v>74</v>
      </c>
      <c r="D12" s="13"/>
      <c r="E12" s="23">
        <v>1248.0999999999999</v>
      </c>
      <c r="F12" s="18">
        <v>101.6</v>
      </c>
      <c r="G12" s="18">
        <v>103.6</v>
      </c>
      <c r="H12" s="18">
        <v>104.7</v>
      </c>
      <c r="I12" s="18">
        <v>104</v>
      </c>
      <c r="J12" s="18">
        <v>104</v>
      </c>
      <c r="K12" s="18">
        <v>103.5</v>
      </c>
      <c r="L12" s="28">
        <v>621.4</v>
      </c>
      <c r="M12" s="18">
        <v>38</v>
      </c>
      <c r="N12" s="23">
        <v>80.8</v>
      </c>
      <c r="O12" s="24">
        <v>1</v>
      </c>
      <c r="P12" s="28">
        <v>103.2</v>
      </c>
      <c r="Q12" s="28">
        <v>103.4</v>
      </c>
      <c r="R12" s="28">
        <v>103.8</v>
      </c>
      <c r="S12" s="28">
        <v>104.6</v>
      </c>
      <c r="T12" s="28">
        <v>102.8</v>
      </c>
      <c r="U12" s="28">
        <v>101.2</v>
      </c>
      <c r="V12" s="28">
        <v>619</v>
      </c>
      <c r="W12" s="18">
        <v>34</v>
      </c>
      <c r="X12" s="25"/>
      <c r="Y12" s="24"/>
      <c r="Z12" s="29">
        <f t="shared" si="0"/>
        <v>2489.5</v>
      </c>
    </row>
    <row r="13" spans="1:29" x14ac:dyDescent="0.2">
      <c r="A13" s="24">
        <v>9</v>
      </c>
      <c r="B13" s="14" t="s">
        <v>37</v>
      </c>
      <c r="C13" s="14" t="s">
        <v>38</v>
      </c>
      <c r="D13" s="13"/>
      <c r="E13" s="23">
        <v>1238.3000000000002</v>
      </c>
      <c r="F13" s="18">
        <v>102.6</v>
      </c>
      <c r="G13" s="18">
        <v>103.5</v>
      </c>
      <c r="H13" s="18">
        <v>104.6</v>
      </c>
      <c r="I13" s="18">
        <v>103.7</v>
      </c>
      <c r="J13" s="18">
        <v>103.7</v>
      </c>
      <c r="K13" s="18">
        <v>102.9</v>
      </c>
      <c r="L13" s="28">
        <v>621</v>
      </c>
      <c r="M13" s="18">
        <v>37</v>
      </c>
      <c r="N13" s="23">
        <v>145</v>
      </c>
      <c r="O13" s="24">
        <v>4</v>
      </c>
      <c r="P13" s="28">
        <v>103.8</v>
      </c>
      <c r="Q13" s="28">
        <v>104.5</v>
      </c>
      <c r="R13" s="28">
        <v>104</v>
      </c>
      <c r="S13" s="28">
        <v>101.4</v>
      </c>
      <c r="T13" s="28">
        <v>102.9</v>
      </c>
      <c r="U13" s="28">
        <v>103.8</v>
      </c>
      <c r="V13" s="28">
        <v>620.4</v>
      </c>
      <c r="W13" s="18">
        <v>35</v>
      </c>
      <c r="X13" s="25"/>
      <c r="Y13" s="24"/>
      <c r="Z13" s="29">
        <f t="shared" si="0"/>
        <v>2483.7000000000003</v>
      </c>
    </row>
    <row r="14" spans="1:29" x14ac:dyDescent="0.2">
      <c r="A14" s="24">
        <v>10</v>
      </c>
      <c r="B14" s="14" t="s">
        <v>35</v>
      </c>
      <c r="C14" s="14" t="s">
        <v>11</v>
      </c>
      <c r="D14" s="13"/>
      <c r="E14" s="23">
        <v>1244.3</v>
      </c>
      <c r="F14" s="18">
        <v>102.7</v>
      </c>
      <c r="G14" s="18">
        <v>102.6</v>
      </c>
      <c r="H14" s="18">
        <v>102.2</v>
      </c>
      <c r="I14" s="18">
        <v>102.2</v>
      </c>
      <c r="J14" s="18">
        <v>102.4</v>
      </c>
      <c r="K14" s="18">
        <v>103.1</v>
      </c>
      <c r="L14" s="28">
        <v>615.20000000000005</v>
      </c>
      <c r="M14" s="18">
        <v>29</v>
      </c>
      <c r="N14" s="24"/>
      <c r="O14" s="24"/>
      <c r="P14" s="28">
        <v>102.4</v>
      </c>
      <c r="Q14" s="28">
        <v>103.4</v>
      </c>
      <c r="R14" s="28">
        <v>104.2</v>
      </c>
      <c r="S14" s="28">
        <v>104.8</v>
      </c>
      <c r="T14" s="28">
        <v>102.7</v>
      </c>
      <c r="U14" s="28">
        <v>104.1</v>
      </c>
      <c r="V14" s="28">
        <v>621.6</v>
      </c>
      <c r="W14" s="18">
        <v>38</v>
      </c>
      <c r="X14" s="23">
        <v>101.8</v>
      </c>
      <c r="Y14" s="24">
        <v>2</v>
      </c>
      <c r="Z14" s="29">
        <f t="shared" si="0"/>
        <v>2483.1000000000004</v>
      </c>
    </row>
    <row r="15" spans="1:29" x14ac:dyDescent="0.2">
      <c r="A15" s="24">
        <v>11</v>
      </c>
      <c r="B15" s="14" t="s">
        <v>39</v>
      </c>
      <c r="C15" s="14" t="s">
        <v>40</v>
      </c>
      <c r="D15" s="13"/>
      <c r="E15" s="23">
        <v>1238.9000000000001</v>
      </c>
      <c r="F15" s="18">
        <v>101.6</v>
      </c>
      <c r="G15" s="18">
        <v>100.2</v>
      </c>
      <c r="H15" s="18">
        <v>102.4</v>
      </c>
      <c r="I15" s="18">
        <v>101.4</v>
      </c>
      <c r="J15" s="18">
        <v>103.7</v>
      </c>
      <c r="K15" s="18">
        <v>102.9</v>
      </c>
      <c r="L15" s="28">
        <v>612.20000000000005</v>
      </c>
      <c r="M15" s="18">
        <v>25</v>
      </c>
      <c r="N15" s="24"/>
      <c r="O15" s="24"/>
      <c r="P15" s="28">
        <v>104</v>
      </c>
      <c r="Q15" s="28">
        <v>104.9</v>
      </c>
      <c r="R15" s="28">
        <v>104.7</v>
      </c>
      <c r="S15" s="28">
        <v>103.4</v>
      </c>
      <c r="T15" s="28">
        <v>104.2</v>
      </c>
      <c r="U15" s="28">
        <v>105</v>
      </c>
      <c r="V15" s="28">
        <v>626.20000000000005</v>
      </c>
      <c r="W15" s="18">
        <v>45</v>
      </c>
      <c r="X15" s="23">
        <v>145</v>
      </c>
      <c r="Y15" s="24">
        <v>4</v>
      </c>
      <c r="Z15" s="29">
        <f t="shared" si="0"/>
        <v>2481.3000000000002</v>
      </c>
    </row>
    <row r="16" spans="1:29" x14ac:dyDescent="0.2">
      <c r="A16" s="24">
        <v>12</v>
      </c>
      <c r="B16" s="14" t="s">
        <v>145</v>
      </c>
      <c r="C16" s="14" t="s">
        <v>146</v>
      </c>
      <c r="D16" s="13"/>
      <c r="E16" s="24">
        <v>1241.5</v>
      </c>
      <c r="F16" s="18">
        <v>101.5</v>
      </c>
      <c r="G16" s="18">
        <v>103.4</v>
      </c>
      <c r="H16" s="18">
        <v>102.8</v>
      </c>
      <c r="I16" s="18">
        <v>100.9</v>
      </c>
      <c r="J16" s="18">
        <v>105.5</v>
      </c>
      <c r="K16" s="18">
        <v>103.5</v>
      </c>
      <c r="L16" s="28">
        <v>617.6</v>
      </c>
      <c r="M16" s="18">
        <v>31</v>
      </c>
      <c r="N16" s="24"/>
      <c r="O16" s="24"/>
      <c r="P16" s="28">
        <v>103.1</v>
      </c>
      <c r="Q16" s="28">
        <v>105.8</v>
      </c>
      <c r="R16" s="28">
        <v>101.6</v>
      </c>
      <c r="S16" s="28">
        <v>104.1</v>
      </c>
      <c r="T16" s="28">
        <v>102</v>
      </c>
      <c r="U16" s="28">
        <v>102.3</v>
      </c>
      <c r="V16" s="28">
        <v>618.9</v>
      </c>
      <c r="W16" s="18">
        <v>34</v>
      </c>
      <c r="X16" s="25"/>
      <c r="Y16" s="24"/>
      <c r="Z16" s="29">
        <f t="shared" si="0"/>
        <v>2478</v>
      </c>
    </row>
    <row r="17" spans="1:26" ht="18" x14ac:dyDescent="0.2">
      <c r="A17" s="24">
        <v>13</v>
      </c>
      <c r="B17" s="14" t="s">
        <v>41</v>
      </c>
      <c r="C17" s="14" t="s">
        <v>42</v>
      </c>
      <c r="D17" s="13"/>
      <c r="E17" s="23">
        <v>1236</v>
      </c>
      <c r="F17" s="18">
        <v>102.3</v>
      </c>
      <c r="G17" s="18">
        <v>105.4</v>
      </c>
      <c r="H17" s="18">
        <v>99.2</v>
      </c>
      <c r="I17" s="18">
        <v>102.8</v>
      </c>
      <c r="J17" s="18">
        <v>101.4</v>
      </c>
      <c r="K17" s="18">
        <v>103.2</v>
      </c>
      <c r="L17" s="28">
        <v>614.29999999999995</v>
      </c>
      <c r="M17" s="18">
        <v>29</v>
      </c>
      <c r="N17" s="24"/>
      <c r="O17" s="24"/>
      <c r="P17" s="28">
        <v>102.3</v>
      </c>
      <c r="Q17" s="28">
        <v>104.2</v>
      </c>
      <c r="R17" s="28">
        <v>103.9</v>
      </c>
      <c r="S17" s="28">
        <v>101.6</v>
      </c>
      <c r="T17" s="28">
        <v>100.6</v>
      </c>
      <c r="U17" s="28">
        <v>103.4</v>
      </c>
      <c r="V17" s="28">
        <v>616</v>
      </c>
      <c r="W17" s="18">
        <v>30</v>
      </c>
      <c r="X17" s="10"/>
      <c r="Y17" s="25"/>
      <c r="Z17" s="29">
        <f t="shared" si="0"/>
        <v>2466.3000000000002</v>
      </c>
    </row>
    <row r="18" spans="1:26" x14ac:dyDescent="0.2">
      <c r="A18" s="24">
        <v>14</v>
      </c>
      <c r="B18" s="14" t="s">
        <v>48</v>
      </c>
      <c r="C18" s="14" t="s">
        <v>49</v>
      </c>
      <c r="D18" s="13"/>
      <c r="E18" s="23">
        <v>1212.2</v>
      </c>
      <c r="F18" s="18">
        <v>103.2</v>
      </c>
      <c r="G18" s="18">
        <v>103</v>
      </c>
      <c r="H18" s="18">
        <v>102.6</v>
      </c>
      <c r="I18" s="18">
        <v>104.3</v>
      </c>
      <c r="J18" s="18">
        <v>103.2</v>
      </c>
      <c r="K18" s="18">
        <v>103.1</v>
      </c>
      <c r="L18" s="28">
        <v>619.4</v>
      </c>
      <c r="M18" s="18">
        <v>35</v>
      </c>
      <c r="N18" s="24"/>
      <c r="O18" s="24"/>
      <c r="P18" s="28">
        <v>102.7</v>
      </c>
      <c r="Q18" s="28">
        <v>102</v>
      </c>
      <c r="R18" s="28">
        <v>99.5</v>
      </c>
      <c r="S18" s="28">
        <v>102.7</v>
      </c>
      <c r="T18" s="28">
        <v>102.2</v>
      </c>
      <c r="U18" s="28">
        <v>102.1</v>
      </c>
      <c r="V18" s="28">
        <v>611.20000000000005</v>
      </c>
      <c r="W18" s="18">
        <v>30</v>
      </c>
      <c r="Y18" s="25"/>
      <c r="Z18" s="29">
        <f t="shared" si="0"/>
        <v>2442.8000000000002</v>
      </c>
    </row>
    <row r="19" spans="1:26" x14ac:dyDescent="0.2">
      <c r="A19" s="24">
        <v>15</v>
      </c>
      <c r="B19" s="14" t="s">
        <v>50</v>
      </c>
      <c r="C19" s="14" t="s">
        <v>51</v>
      </c>
      <c r="D19" s="13"/>
      <c r="E19" s="23">
        <v>1222.8</v>
      </c>
      <c r="F19" s="18">
        <v>100.7</v>
      </c>
      <c r="G19" s="18">
        <v>102</v>
      </c>
      <c r="H19" s="18">
        <v>100.6</v>
      </c>
      <c r="I19" s="18">
        <v>101.7</v>
      </c>
      <c r="J19" s="18">
        <v>102.2</v>
      </c>
      <c r="K19" s="18">
        <v>102.8</v>
      </c>
      <c r="L19" s="28">
        <v>610</v>
      </c>
      <c r="M19" s="18">
        <v>27</v>
      </c>
      <c r="N19" s="24"/>
      <c r="O19" s="24"/>
      <c r="P19" s="28">
        <v>101.8</v>
      </c>
      <c r="Q19" s="28">
        <v>98.9</v>
      </c>
      <c r="R19" s="28">
        <v>100.2</v>
      </c>
      <c r="S19" s="28">
        <v>99.5</v>
      </c>
      <c r="T19" s="28">
        <v>99.1</v>
      </c>
      <c r="U19" s="28">
        <v>99.7</v>
      </c>
      <c r="V19" s="28">
        <v>599.20000000000005</v>
      </c>
      <c r="W19" s="18">
        <v>13</v>
      </c>
      <c r="Y19" s="25"/>
      <c r="Z19" s="29">
        <f t="shared" si="0"/>
        <v>2432</v>
      </c>
    </row>
    <row r="20" spans="1:26" x14ac:dyDescent="0.2">
      <c r="A20" s="24">
        <v>16</v>
      </c>
      <c r="B20" s="14" t="s">
        <v>178</v>
      </c>
      <c r="C20" s="14" t="s">
        <v>60</v>
      </c>
      <c r="D20" s="13" t="s">
        <v>174</v>
      </c>
      <c r="E20" s="25"/>
      <c r="F20" s="18">
        <v>103.6</v>
      </c>
      <c r="G20" s="18">
        <v>105.5</v>
      </c>
      <c r="H20" s="18">
        <v>104.4</v>
      </c>
      <c r="I20" s="18">
        <v>103.9</v>
      </c>
      <c r="J20" s="18">
        <v>104.3</v>
      </c>
      <c r="K20" s="18">
        <v>104.1</v>
      </c>
      <c r="L20" s="28">
        <v>625.79999999999995</v>
      </c>
      <c r="M20" s="18">
        <v>43</v>
      </c>
      <c r="N20" s="23"/>
      <c r="O20" s="24"/>
      <c r="P20" s="28">
        <v>104.3</v>
      </c>
      <c r="Q20" s="28">
        <v>104</v>
      </c>
      <c r="R20" s="28">
        <v>102.3</v>
      </c>
      <c r="S20" s="28">
        <v>103.2</v>
      </c>
      <c r="T20" s="28">
        <v>103.5</v>
      </c>
      <c r="U20" s="28">
        <v>103.8</v>
      </c>
      <c r="V20" s="28">
        <v>621.1</v>
      </c>
      <c r="W20" s="18">
        <v>39</v>
      </c>
      <c r="Y20" s="24"/>
      <c r="Z20" s="29">
        <f t="shared" si="0"/>
        <v>1246.9000000000001</v>
      </c>
    </row>
    <row r="21" spans="1:26" x14ac:dyDescent="0.2">
      <c r="A21" s="24">
        <v>17</v>
      </c>
      <c r="B21" s="14" t="s">
        <v>56</v>
      </c>
      <c r="C21" s="14" t="s">
        <v>57</v>
      </c>
      <c r="D21" s="13" t="s">
        <v>174</v>
      </c>
      <c r="E21" s="25"/>
      <c r="F21" s="18">
        <v>103.5</v>
      </c>
      <c r="G21" s="18">
        <v>103.4</v>
      </c>
      <c r="H21" s="18">
        <v>103.5</v>
      </c>
      <c r="I21" s="18">
        <v>100.1</v>
      </c>
      <c r="J21" s="18">
        <v>102.9</v>
      </c>
      <c r="K21" s="18">
        <v>103.4</v>
      </c>
      <c r="L21" s="28">
        <v>616.79999999999995</v>
      </c>
      <c r="M21" s="18">
        <v>37</v>
      </c>
      <c r="N21" s="24"/>
      <c r="O21" s="24"/>
      <c r="P21" s="28">
        <v>104.5</v>
      </c>
      <c r="Q21" s="28">
        <v>101.5</v>
      </c>
      <c r="R21" s="28">
        <v>102.4</v>
      </c>
      <c r="S21" s="28">
        <v>104.5</v>
      </c>
      <c r="T21" s="28">
        <v>101.7</v>
      </c>
      <c r="U21" s="28">
        <v>105.5</v>
      </c>
      <c r="V21" s="28">
        <v>620.1</v>
      </c>
      <c r="W21" s="18">
        <v>36</v>
      </c>
      <c r="Y21" s="24"/>
      <c r="Z21" s="29">
        <f t="shared" si="0"/>
        <v>1236.9000000000001</v>
      </c>
    </row>
    <row r="22" spans="1:26" x14ac:dyDescent="0.2">
      <c r="A22" s="24">
        <v>18</v>
      </c>
      <c r="B22" s="14" t="s">
        <v>71</v>
      </c>
      <c r="C22" s="14" t="s">
        <v>72</v>
      </c>
      <c r="D22" s="13" t="s">
        <v>174</v>
      </c>
      <c r="E22" s="25"/>
      <c r="F22" s="18">
        <v>103.4</v>
      </c>
      <c r="G22" s="18">
        <v>102.5</v>
      </c>
      <c r="H22" s="18">
        <v>103</v>
      </c>
      <c r="I22" s="18">
        <v>102.4</v>
      </c>
      <c r="J22" s="18">
        <v>101.9</v>
      </c>
      <c r="K22" s="18">
        <v>104.2</v>
      </c>
      <c r="L22" s="28">
        <v>617.4</v>
      </c>
      <c r="M22" s="18">
        <v>34</v>
      </c>
      <c r="N22" s="24"/>
      <c r="O22" s="24"/>
      <c r="P22" s="28">
        <v>103.4</v>
      </c>
      <c r="Q22" s="28">
        <v>102.5</v>
      </c>
      <c r="R22" s="28">
        <v>104.8</v>
      </c>
      <c r="S22" s="28">
        <v>103.2</v>
      </c>
      <c r="T22" s="28">
        <v>102.6</v>
      </c>
      <c r="U22" s="28">
        <v>101.8</v>
      </c>
      <c r="V22" s="28">
        <v>618.29999999999995</v>
      </c>
      <c r="W22" s="18">
        <v>31</v>
      </c>
      <c r="Y22" s="24"/>
      <c r="Z22" s="29">
        <f t="shared" si="0"/>
        <v>1235.6999999999998</v>
      </c>
    </row>
    <row r="23" spans="1:26" x14ac:dyDescent="0.2">
      <c r="A23" s="24">
        <v>19</v>
      </c>
      <c r="B23" s="14" t="s">
        <v>179</v>
      </c>
      <c r="C23" s="14" t="s">
        <v>55</v>
      </c>
      <c r="D23" s="13" t="s">
        <v>174</v>
      </c>
      <c r="E23" s="25"/>
      <c r="F23" s="18">
        <v>103.1</v>
      </c>
      <c r="G23" s="18">
        <v>103</v>
      </c>
      <c r="H23" s="18">
        <v>103.9</v>
      </c>
      <c r="I23" s="18">
        <v>102.4</v>
      </c>
      <c r="J23" s="18">
        <v>103.6</v>
      </c>
      <c r="K23" s="18">
        <v>102.4</v>
      </c>
      <c r="L23" s="28">
        <v>618.4</v>
      </c>
      <c r="M23" s="18">
        <v>34</v>
      </c>
      <c r="N23" s="24"/>
      <c r="O23" s="24"/>
      <c r="P23" s="28">
        <v>101.3</v>
      </c>
      <c r="Q23" s="28">
        <v>102.2</v>
      </c>
      <c r="R23" s="28">
        <v>103.3</v>
      </c>
      <c r="S23" s="28">
        <v>103.8</v>
      </c>
      <c r="T23" s="28">
        <v>102.9</v>
      </c>
      <c r="U23" s="28">
        <v>103.3</v>
      </c>
      <c r="V23" s="28">
        <v>616.79999999999995</v>
      </c>
      <c r="W23" s="18">
        <v>34</v>
      </c>
      <c r="Z23" s="29">
        <f t="shared" si="0"/>
        <v>1235.1999999999998</v>
      </c>
    </row>
    <row r="24" spans="1:26" x14ac:dyDescent="0.2">
      <c r="A24" s="24">
        <v>20</v>
      </c>
      <c r="B24" s="14" t="s">
        <v>46</v>
      </c>
      <c r="C24" s="14" t="s">
        <v>47</v>
      </c>
      <c r="D24" s="13"/>
      <c r="E24" s="25"/>
      <c r="F24" s="18">
        <v>101.5</v>
      </c>
      <c r="G24" s="18">
        <v>103.7</v>
      </c>
      <c r="H24" s="18">
        <v>104.1</v>
      </c>
      <c r="I24" s="18">
        <v>103.2</v>
      </c>
      <c r="J24" s="18">
        <v>103</v>
      </c>
      <c r="K24" s="18">
        <v>99.5</v>
      </c>
      <c r="L24" s="28">
        <v>615</v>
      </c>
      <c r="M24" s="18">
        <v>34</v>
      </c>
      <c r="N24" s="24"/>
      <c r="O24" s="24"/>
      <c r="P24" s="28">
        <v>104.8</v>
      </c>
      <c r="Q24" s="28">
        <v>103.3</v>
      </c>
      <c r="R24" s="28">
        <v>100.7</v>
      </c>
      <c r="S24" s="28">
        <v>102.9</v>
      </c>
      <c r="T24" s="28">
        <v>103.5</v>
      </c>
      <c r="U24" s="28">
        <v>104.1</v>
      </c>
      <c r="V24" s="28">
        <v>619.29999999999995</v>
      </c>
      <c r="W24" s="18">
        <v>37</v>
      </c>
      <c r="X24" s="25"/>
      <c r="Y24" s="24"/>
      <c r="Z24" s="29">
        <f t="shared" si="0"/>
        <v>1234.3</v>
      </c>
    </row>
    <row r="25" spans="1:26" ht="15.75" x14ac:dyDescent="0.2">
      <c r="A25" s="24">
        <v>21</v>
      </c>
      <c r="B25" s="14" t="s">
        <v>147</v>
      </c>
      <c r="C25" s="14" t="s">
        <v>54</v>
      </c>
      <c r="D25" s="13"/>
      <c r="E25" s="22"/>
      <c r="F25" s="18">
        <v>97.4</v>
      </c>
      <c r="G25" s="18">
        <v>100.7</v>
      </c>
      <c r="H25" s="18">
        <v>104.2</v>
      </c>
      <c r="I25" s="18">
        <v>103.5</v>
      </c>
      <c r="J25" s="18">
        <v>104.3</v>
      </c>
      <c r="K25" s="18">
        <v>105.2</v>
      </c>
      <c r="L25" s="28">
        <v>615.29999999999995</v>
      </c>
      <c r="M25" s="18">
        <v>35</v>
      </c>
      <c r="N25" s="24"/>
      <c r="O25" s="24"/>
      <c r="P25" s="28">
        <v>101.9</v>
      </c>
      <c r="Q25" s="28">
        <v>103.4</v>
      </c>
      <c r="R25" s="28">
        <v>102.6</v>
      </c>
      <c r="S25" s="28">
        <v>101.5</v>
      </c>
      <c r="T25" s="28">
        <v>104.2</v>
      </c>
      <c r="U25" s="28">
        <v>102</v>
      </c>
      <c r="V25" s="28">
        <v>615.6</v>
      </c>
      <c r="W25" s="18">
        <v>30</v>
      </c>
      <c r="Y25" s="25"/>
      <c r="Z25" s="29">
        <f t="shared" si="0"/>
        <v>1230.9000000000001</v>
      </c>
    </row>
    <row r="26" spans="1:26" ht="15.75" x14ac:dyDescent="0.2">
      <c r="A26" s="24">
        <v>22</v>
      </c>
      <c r="B26" s="14" t="s">
        <v>182</v>
      </c>
      <c r="C26" s="14" t="s">
        <v>123</v>
      </c>
      <c r="D26" s="13" t="s">
        <v>174</v>
      </c>
      <c r="E26" s="22"/>
      <c r="F26" s="18">
        <v>101.1</v>
      </c>
      <c r="G26" s="18">
        <v>101.7</v>
      </c>
      <c r="H26" s="18">
        <v>102.4</v>
      </c>
      <c r="I26" s="18">
        <v>102.8</v>
      </c>
      <c r="J26" s="18">
        <v>102.5</v>
      </c>
      <c r="K26" s="18">
        <v>101.5</v>
      </c>
      <c r="L26" s="28">
        <v>612</v>
      </c>
      <c r="M26" s="18">
        <v>24</v>
      </c>
      <c r="N26" s="24"/>
      <c r="O26" s="24"/>
      <c r="P26" s="28">
        <v>103.6</v>
      </c>
      <c r="Q26" s="28">
        <v>103.2</v>
      </c>
      <c r="R26" s="28">
        <v>104.7</v>
      </c>
      <c r="S26" s="28">
        <v>103.9</v>
      </c>
      <c r="T26" s="28">
        <v>100.8</v>
      </c>
      <c r="U26" s="28">
        <v>102</v>
      </c>
      <c r="V26" s="28">
        <v>618.20000000000005</v>
      </c>
      <c r="W26" s="18">
        <v>31</v>
      </c>
      <c r="Y26" s="24"/>
      <c r="Z26" s="29">
        <f t="shared" si="0"/>
        <v>1230.2</v>
      </c>
    </row>
    <row r="27" spans="1:26" x14ac:dyDescent="0.2">
      <c r="A27" s="24">
        <v>23</v>
      </c>
      <c r="B27" s="14" t="s">
        <v>181</v>
      </c>
      <c r="C27" s="14" t="s">
        <v>70</v>
      </c>
      <c r="D27" s="13" t="s">
        <v>174</v>
      </c>
      <c r="E27" s="25"/>
      <c r="F27" s="18">
        <v>101.8</v>
      </c>
      <c r="G27" s="18">
        <v>101.3</v>
      </c>
      <c r="H27" s="18">
        <v>102.1</v>
      </c>
      <c r="I27" s="18">
        <v>103.1</v>
      </c>
      <c r="J27" s="18">
        <v>102.7</v>
      </c>
      <c r="K27" s="18">
        <v>101</v>
      </c>
      <c r="L27" s="28">
        <v>612</v>
      </c>
      <c r="M27" s="18">
        <v>26</v>
      </c>
      <c r="N27" s="24"/>
      <c r="O27" s="24"/>
      <c r="P27" s="28">
        <v>102.8</v>
      </c>
      <c r="Q27" s="28">
        <v>103.5</v>
      </c>
      <c r="R27" s="28">
        <v>103.6</v>
      </c>
      <c r="S27" s="28">
        <v>102.2</v>
      </c>
      <c r="T27" s="28">
        <v>102.8</v>
      </c>
      <c r="U27" s="28">
        <v>102.8</v>
      </c>
      <c r="V27" s="28">
        <v>617.70000000000005</v>
      </c>
      <c r="W27" s="18">
        <v>34</v>
      </c>
      <c r="Z27" s="29">
        <f t="shared" si="0"/>
        <v>1229.7</v>
      </c>
    </row>
    <row r="28" spans="1:26" x14ac:dyDescent="0.2">
      <c r="A28" s="24">
        <v>24</v>
      </c>
      <c r="B28" s="14" t="s">
        <v>36</v>
      </c>
      <c r="C28" s="14" t="s">
        <v>7</v>
      </c>
      <c r="D28" s="13"/>
      <c r="E28" s="25"/>
      <c r="F28" s="18">
        <v>101.1</v>
      </c>
      <c r="G28" s="18">
        <v>102.9</v>
      </c>
      <c r="H28" s="18">
        <v>103.1</v>
      </c>
      <c r="I28" s="18">
        <v>101.9</v>
      </c>
      <c r="J28" s="18">
        <v>103.3</v>
      </c>
      <c r="K28" s="18">
        <v>102.4</v>
      </c>
      <c r="L28" s="28">
        <v>614.70000000000005</v>
      </c>
      <c r="M28" s="18">
        <v>33</v>
      </c>
      <c r="N28" s="24"/>
      <c r="O28" s="24"/>
      <c r="P28" s="28">
        <v>101.3</v>
      </c>
      <c r="Q28" s="28">
        <v>100.4</v>
      </c>
      <c r="R28" s="28">
        <v>102.6</v>
      </c>
      <c r="S28" s="28">
        <v>102</v>
      </c>
      <c r="T28" s="28">
        <v>104.9</v>
      </c>
      <c r="U28" s="28">
        <v>103.2</v>
      </c>
      <c r="V28" s="28">
        <v>614.4</v>
      </c>
      <c r="W28" s="18">
        <v>29</v>
      </c>
      <c r="X28" s="25"/>
      <c r="Z28" s="29">
        <f t="shared" si="0"/>
        <v>1229.0999999999999</v>
      </c>
    </row>
    <row r="29" spans="1:26" x14ac:dyDescent="0.2">
      <c r="A29" s="24">
        <v>25</v>
      </c>
      <c r="B29" s="14" t="s">
        <v>61</v>
      </c>
      <c r="C29" s="14" t="s">
        <v>62</v>
      </c>
      <c r="D29" s="13" t="s">
        <v>174</v>
      </c>
      <c r="E29" s="25"/>
      <c r="F29" s="18">
        <v>101.4</v>
      </c>
      <c r="G29" s="18">
        <v>104.1</v>
      </c>
      <c r="H29" s="18">
        <v>102.9</v>
      </c>
      <c r="I29" s="18">
        <v>100.8</v>
      </c>
      <c r="J29" s="18">
        <v>103.2</v>
      </c>
      <c r="K29" s="18">
        <v>102.3</v>
      </c>
      <c r="L29" s="28">
        <v>614.70000000000005</v>
      </c>
      <c r="M29" s="18">
        <v>35</v>
      </c>
      <c r="N29" s="24"/>
      <c r="O29" s="24"/>
      <c r="P29" s="28">
        <v>102.1</v>
      </c>
      <c r="Q29" s="28">
        <v>104.8</v>
      </c>
      <c r="R29" s="28">
        <v>103.5</v>
      </c>
      <c r="S29" s="28">
        <v>103.3</v>
      </c>
      <c r="T29" s="28">
        <v>101.5</v>
      </c>
      <c r="U29" s="28">
        <v>97.7</v>
      </c>
      <c r="V29" s="28">
        <v>612.9</v>
      </c>
      <c r="W29" s="18">
        <v>30</v>
      </c>
      <c r="Z29" s="29">
        <f t="shared" si="0"/>
        <v>1227.5999999999999</v>
      </c>
    </row>
    <row r="30" spans="1:26" s="10" customFormat="1" ht="18" x14ac:dyDescent="0.2">
      <c r="A30" s="24">
        <v>26</v>
      </c>
      <c r="B30" s="14" t="s">
        <v>67</v>
      </c>
      <c r="C30" s="14" t="s">
        <v>68</v>
      </c>
      <c r="D30" s="13" t="s">
        <v>174</v>
      </c>
      <c r="E30" s="25"/>
      <c r="F30" s="18">
        <v>99.6</v>
      </c>
      <c r="G30" s="18">
        <v>103.8</v>
      </c>
      <c r="H30" s="18">
        <v>102.3</v>
      </c>
      <c r="I30" s="18">
        <v>101.5</v>
      </c>
      <c r="J30" s="18">
        <v>102.2</v>
      </c>
      <c r="K30" s="18">
        <v>100.2</v>
      </c>
      <c r="L30" s="28">
        <v>609.6</v>
      </c>
      <c r="M30" s="18">
        <v>22</v>
      </c>
      <c r="N30" s="24"/>
      <c r="O30" s="24"/>
      <c r="P30" s="28">
        <v>102.2</v>
      </c>
      <c r="Q30" s="28">
        <v>101.1</v>
      </c>
      <c r="R30" s="28">
        <v>103.5</v>
      </c>
      <c r="S30" s="28">
        <v>103</v>
      </c>
      <c r="T30" s="28">
        <v>100.9</v>
      </c>
      <c r="U30" s="28">
        <v>103.5</v>
      </c>
      <c r="V30" s="28">
        <v>614.20000000000005</v>
      </c>
      <c r="W30" s="18">
        <v>29</v>
      </c>
      <c r="X30" s="3"/>
      <c r="Y30" s="25"/>
      <c r="Z30" s="29">
        <f t="shared" si="0"/>
        <v>1223.8000000000002</v>
      </c>
    </row>
    <row r="31" spans="1:26" x14ac:dyDescent="0.2">
      <c r="A31" s="24">
        <v>27</v>
      </c>
      <c r="B31" s="14" t="s">
        <v>65</v>
      </c>
      <c r="C31" s="14" t="s">
        <v>66</v>
      </c>
      <c r="D31" s="13" t="s">
        <v>174</v>
      </c>
      <c r="E31" s="25"/>
      <c r="F31" s="18">
        <v>103.5</v>
      </c>
      <c r="G31" s="18">
        <v>102.6</v>
      </c>
      <c r="H31" s="18">
        <v>102.7</v>
      </c>
      <c r="I31" s="18">
        <v>100.4</v>
      </c>
      <c r="J31" s="18">
        <v>100</v>
      </c>
      <c r="K31" s="18">
        <v>102.4</v>
      </c>
      <c r="L31" s="28">
        <v>611.6</v>
      </c>
      <c r="M31" s="18">
        <v>27</v>
      </c>
      <c r="N31" s="24"/>
      <c r="O31" s="24"/>
      <c r="P31" s="28">
        <v>102.5</v>
      </c>
      <c r="Q31" s="28">
        <v>100.5</v>
      </c>
      <c r="R31" s="28">
        <v>103.8</v>
      </c>
      <c r="S31" s="28">
        <v>101.9</v>
      </c>
      <c r="T31" s="28">
        <v>101.2</v>
      </c>
      <c r="U31" s="28">
        <v>102.3</v>
      </c>
      <c r="V31" s="28">
        <v>612.20000000000005</v>
      </c>
      <c r="W31" s="18">
        <v>29</v>
      </c>
      <c r="Y31" s="25"/>
      <c r="Z31" s="29">
        <f t="shared" si="0"/>
        <v>1223.8000000000002</v>
      </c>
    </row>
    <row r="32" spans="1:26" ht="18" x14ac:dyDescent="0.2">
      <c r="A32" s="24">
        <v>28</v>
      </c>
      <c r="B32" s="14" t="s">
        <v>63</v>
      </c>
      <c r="C32" s="14" t="s">
        <v>64</v>
      </c>
      <c r="D32" s="13" t="s">
        <v>174</v>
      </c>
      <c r="E32" s="25"/>
      <c r="F32" s="18">
        <v>99.2</v>
      </c>
      <c r="G32" s="18">
        <v>103</v>
      </c>
      <c r="H32" s="18">
        <v>102.9</v>
      </c>
      <c r="I32" s="18">
        <v>101.8</v>
      </c>
      <c r="J32" s="18">
        <v>100.7</v>
      </c>
      <c r="K32" s="18">
        <v>103</v>
      </c>
      <c r="L32" s="28">
        <v>610.6</v>
      </c>
      <c r="M32" s="18">
        <v>23</v>
      </c>
      <c r="N32" s="24"/>
      <c r="O32" s="24"/>
      <c r="P32" s="28">
        <v>101.5</v>
      </c>
      <c r="Q32" s="28">
        <v>102.5</v>
      </c>
      <c r="R32" s="28">
        <v>103.6</v>
      </c>
      <c r="S32" s="28">
        <v>101.8</v>
      </c>
      <c r="T32" s="28">
        <v>101.1</v>
      </c>
      <c r="U32" s="28">
        <v>102.2</v>
      </c>
      <c r="V32" s="28">
        <v>612.70000000000005</v>
      </c>
      <c r="W32" s="18">
        <v>29</v>
      </c>
      <c r="Y32" s="10"/>
      <c r="Z32" s="29">
        <f t="shared" si="0"/>
        <v>1223.3000000000002</v>
      </c>
    </row>
    <row r="33" spans="1:26" x14ac:dyDescent="0.2">
      <c r="A33" s="24">
        <v>29</v>
      </c>
      <c r="B33" s="14" t="s">
        <v>31</v>
      </c>
      <c r="C33" s="14" t="s">
        <v>32</v>
      </c>
      <c r="D33" s="13"/>
      <c r="E33" s="25"/>
      <c r="F33" s="18">
        <v>101.6</v>
      </c>
      <c r="G33" s="18">
        <v>100.7</v>
      </c>
      <c r="H33" s="18">
        <v>102.8</v>
      </c>
      <c r="I33" s="18">
        <v>100.4</v>
      </c>
      <c r="J33" s="18">
        <v>102</v>
      </c>
      <c r="K33" s="18">
        <v>101.2</v>
      </c>
      <c r="L33" s="28">
        <v>608.70000000000005</v>
      </c>
      <c r="M33" s="18">
        <v>29</v>
      </c>
      <c r="N33" s="24"/>
      <c r="O33" s="24"/>
      <c r="P33" s="28">
        <v>102</v>
      </c>
      <c r="Q33" s="28">
        <v>102.4</v>
      </c>
      <c r="R33" s="28">
        <v>102.3</v>
      </c>
      <c r="S33" s="28">
        <v>103.1</v>
      </c>
      <c r="T33" s="28">
        <v>101.1</v>
      </c>
      <c r="U33" s="28">
        <v>101.9</v>
      </c>
      <c r="V33" s="28">
        <v>612.79999999999995</v>
      </c>
      <c r="W33" s="18">
        <v>28</v>
      </c>
      <c r="Z33" s="29">
        <f t="shared" si="0"/>
        <v>1221.5</v>
      </c>
    </row>
    <row r="34" spans="1:26" ht="15.75" x14ac:dyDescent="0.2">
      <c r="A34" s="24">
        <v>30</v>
      </c>
      <c r="B34" s="14" t="s">
        <v>180</v>
      </c>
      <c r="C34" s="14" t="s">
        <v>141</v>
      </c>
      <c r="D34" s="13" t="s">
        <v>174</v>
      </c>
      <c r="E34" s="22"/>
      <c r="F34" s="18">
        <v>103.7</v>
      </c>
      <c r="G34" s="18">
        <v>100.5</v>
      </c>
      <c r="H34" s="18">
        <v>100.1</v>
      </c>
      <c r="I34" s="18">
        <v>102.4</v>
      </c>
      <c r="J34" s="18">
        <v>104.7</v>
      </c>
      <c r="K34" s="18">
        <v>104.5</v>
      </c>
      <c r="L34" s="28">
        <v>615.9</v>
      </c>
      <c r="M34" s="18">
        <v>32</v>
      </c>
      <c r="N34" s="24"/>
      <c r="O34" s="24"/>
      <c r="P34" s="28">
        <v>102.1</v>
      </c>
      <c r="Q34" s="28">
        <v>101.9</v>
      </c>
      <c r="R34" s="28">
        <v>97.7</v>
      </c>
      <c r="S34" s="28">
        <v>102.3</v>
      </c>
      <c r="T34" s="28">
        <v>100.8</v>
      </c>
      <c r="U34" s="28">
        <v>98.8</v>
      </c>
      <c r="V34" s="28">
        <v>603.6</v>
      </c>
      <c r="W34" s="18">
        <v>24</v>
      </c>
      <c r="Z34" s="29">
        <f t="shared" si="0"/>
        <v>1219.5</v>
      </c>
    </row>
    <row r="35" spans="1:26" ht="18" x14ac:dyDescent="0.2">
      <c r="A35" s="24">
        <v>31</v>
      </c>
      <c r="B35" s="14" t="s">
        <v>183</v>
      </c>
      <c r="C35" s="14" t="s">
        <v>142</v>
      </c>
      <c r="D35" s="13" t="s">
        <v>174</v>
      </c>
      <c r="E35" s="22"/>
      <c r="F35" s="18">
        <v>102</v>
      </c>
      <c r="G35" s="18">
        <v>101.9</v>
      </c>
      <c r="H35" s="18">
        <v>100.7</v>
      </c>
      <c r="I35" s="18">
        <v>101</v>
      </c>
      <c r="J35" s="18">
        <v>103.5</v>
      </c>
      <c r="K35" s="18">
        <v>101</v>
      </c>
      <c r="L35" s="28">
        <v>610.1</v>
      </c>
      <c r="M35" s="18">
        <v>27</v>
      </c>
      <c r="N35" s="30"/>
      <c r="O35" s="30"/>
      <c r="P35" s="28">
        <v>100.4</v>
      </c>
      <c r="Q35" s="28">
        <v>102.1</v>
      </c>
      <c r="R35" s="28">
        <v>98.1</v>
      </c>
      <c r="S35" s="28">
        <v>101.6</v>
      </c>
      <c r="T35" s="28">
        <v>102</v>
      </c>
      <c r="U35" s="28">
        <v>102.9</v>
      </c>
      <c r="V35" s="28">
        <v>607.1</v>
      </c>
      <c r="W35" s="18">
        <v>23</v>
      </c>
      <c r="Z35" s="29">
        <f t="shared" si="0"/>
        <v>1217.2</v>
      </c>
    </row>
    <row r="36" spans="1:26" x14ac:dyDescent="0.2">
      <c r="A36" s="24">
        <v>32</v>
      </c>
      <c r="B36" s="14" t="s">
        <v>192</v>
      </c>
      <c r="C36" s="27" t="s">
        <v>149</v>
      </c>
      <c r="D36" s="24"/>
      <c r="E36" s="24"/>
      <c r="F36" s="18">
        <v>100.7</v>
      </c>
      <c r="G36" s="18">
        <v>103.8</v>
      </c>
      <c r="H36" s="18">
        <v>101.9</v>
      </c>
      <c r="I36" s="18">
        <v>101.5</v>
      </c>
      <c r="J36" s="18">
        <v>101.5</v>
      </c>
      <c r="K36" s="18">
        <v>99.7</v>
      </c>
      <c r="L36" s="28">
        <v>609.1</v>
      </c>
      <c r="M36" s="18">
        <v>22</v>
      </c>
      <c r="N36" s="24"/>
      <c r="O36" s="24"/>
      <c r="P36" s="28">
        <v>99.9</v>
      </c>
      <c r="Q36" s="28">
        <v>102</v>
      </c>
      <c r="R36" s="28">
        <v>103.1</v>
      </c>
      <c r="S36" s="28">
        <v>98.8</v>
      </c>
      <c r="T36" s="28">
        <v>100.1</v>
      </c>
      <c r="U36" s="28">
        <v>102.6</v>
      </c>
      <c r="V36" s="28">
        <v>606.5</v>
      </c>
      <c r="W36" s="18">
        <v>25</v>
      </c>
      <c r="Z36" s="29">
        <f t="shared" si="0"/>
        <v>1215.5999999999999</v>
      </c>
    </row>
    <row r="37" spans="1:26" x14ac:dyDescent="0.2">
      <c r="A37" s="24">
        <v>33</v>
      </c>
      <c r="B37" s="14" t="s">
        <v>77</v>
      </c>
      <c r="C37" s="14" t="s">
        <v>78</v>
      </c>
      <c r="D37" s="13"/>
      <c r="E37" s="25"/>
      <c r="F37" s="18">
        <v>97.2</v>
      </c>
      <c r="G37" s="18">
        <v>101.4</v>
      </c>
      <c r="H37" s="18">
        <v>102.3</v>
      </c>
      <c r="I37" s="18">
        <v>99.7</v>
      </c>
      <c r="J37" s="18">
        <v>101.8</v>
      </c>
      <c r="K37" s="18">
        <v>103.4</v>
      </c>
      <c r="L37" s="28">
        <v>605.79999999999995</v>
      </c>
      <c r="M37" s="18">
        <v>21</v>
      </c>
      <c r="N37" s="24"/>
      <c r="O37" s="24"/>
      <c r="P37" s="28">
        <v>103.4</v>
      </c>
      <c r="Q37" s="28">
        <v>100.8</v>
      </c>
      <c r="R37" s="28">
        <v>100.2</v>
      </c>
      <c r="S37" s="28">
        <v>101.6</v>
      </c>
      <c r="T37" s="28">
        <v>101.3</v>
      </c>
      <c r="U37" s="28">
        <v>101.9</v>
      </c>
      <c r="V37" s="28">
        <v>609.20000000000005</v>
      </c>
      <c r="W37" s="18">
        <v>24</v>
      </c>
      <c r="Z37" s="29">
        <f t="shared" si="0"/>
        <v>1215</v>
      </c>
    </row>
    <row r="38" spans="1:26" ht="15.75" x14ac:dyDescent="0.2">
      <c r="A38" s="24">
        <v>34</v>
      </c>
      <c r="B38" s="14" t="s">
        <v>185</v>
      </c>
      <c r="C38" s="14" t="s">
        <v>151</v>
      </c>
      <c r="D38" s="13" t="s">
        <v>174</v>
      </c>
      <c r="E38" s="22"/>
      <c r="F38" s="18">
        <v>98.9</v>
      </c>
      <c r="G38" s="18">
        <v>100.6</v>
      </c>
      <c r="H38" s="18">
        <v>101.9</v>
      </c>
      <c r="I38" s="18">
        <v>100.8</v>
      </c>
      <c r="J38" s="18">
        <v>101.4</v>
      </c>
      <c r="K38" s="18">
        <v>99.1</v>
      </c>
      <c r="L38" s="28">
        <v>602.70000000000005</v>
      </c>
      <c r="M38" s="18">
        <v>21</v>
      </c>
      <c r="N38" s="24"/>
      <c r="O38" s="24"/>
      <c r="P38" s="28">
        <v>103.4</v>
      </c>
      <c r="Q38" s="28">
        <v>100.5</v>
      </c>
      <c r="R38" s="28">
        <v>101</v>
      </c>
      <c r="S38" s="28">
        <v>102.9</v>
      </c>
      <c r="T38" s="28">
        <v>101.3</v>
      </c>
      <c r="U38" s="28">
        <v>100.9</v>
      </c>
      <c r="V38" s="28">
        <v>610</v>
      </c>
      <c r="W38" s="18">
        <v>27</v>
      </c>
      <c r="Z38" s="29">
        <f t="shared" si="0"/>
        <v>1212.7</v>
      </c>
    </row>
    <row r="39" spans="1:26" x14ac:dyDescent="0.2">
      <c r="A39" s="24">
        <v>35</v>
      </c>
      <c r="B39" s="14" t="s">
        <v>184</v>
      </c>
      <c r="C39" s="14" t="s">
        <v>55</v>
      </c>
      <c r="D39" s="13" t="s">
        <v>174</v>
      </c>
      <c r="E39" s="25"/>
      <c r="F39" s="18">
        <v>104</v>
      </c>
      <c r="G39" s="18">
        <v>100.8</v>
      </c>
      <c r="H39" s="18">
        <v>98.8</v>
      </c>
      <c r="I39" s="18">
        <v>97.9</v>
      </c>
      <c r="J39" s="18">
        <v>101.5</v>
      </c>
      <c r="K39" s="18">
        <v>100.9</v>
      </c>
      <c r="L39" s="28">
        <v>603.9</v>
      </c>
      <c r="M39" s="18">
        <v>23</v>
      </c>
      <c r="N39" s="24"/>
      <c r="O39" s="24"/>
      <c r="P39" s="28">
        <v>102.4</v>
      </c>
      <c r="Q39" s="28">
        <v>98.4</v>
      </c>
      <c r="R39" s="28">
        <v>100.2</v>
      </c>
      <c r="S39" s="28">
        <v>100.6</v>
      </c>
      <c r="T39" s="28">
        <v>101.6</v>
      </c>
      <c r="U39" s="28">
        <v>103.4</v>
      </c>
      <c r="V39" s="28">
        <v>606.6</v>
      </c>
      <c r="W39" s="18">
        <v>22</v>
      </c>
      <c r="Z39" s="29">
        <f t="shared" si="0"/>
        <v>1210.5</v>
      </c>
    </row>
    <row r="40" spans="1:26" s="25" customFormat="1" x14ac:dyDescent="0.2">
      <c r="A40" s="24"/>
      <c r="B40" s="14"/>
      <c r="C40" s="14"/>
      <c r="D40" s="14"/>
      <c r="E40" s="23"/>
      <c r="L40" s="29"/>
    </row>
  </sheetData>
  <sortState ref="A5:AA39">
    <sortCondition descending="1" ref="Z5:Z39"/>
    <sortCondition descending="1" ref="W5:W39"/>
  </sortState>
  <printOptions horizontalCentered="1"/>
  <pageMargins left="0.2" right="0.2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/>
  </sheetViews>
  <sheetFormatPr defaultRowHeight="15" x14ac:dyDescent="0.2"/>
  <cols>
    <col min="1" max="1" width="7" style="14" bestFit="1" customWidth="1"/>
    <col min="2" max="2" width="15.85546875" style="14" bestFit="1" customWidth="1"/>
    <col min="3" max="3" width="9" style="14" bestFit="1" customWidth="1"/>
    <col min="4" max="4" width="5" style="14" bestFit="1" customWidth="1"/>
    <col min="5" max="5" width="9.7109375" style="13" customWidth="1"/>
    <col min="6" max="11" width="3.85546875" style="13" hidden="1" customWidth="1"/>
    <col min="12" max="12" width="9.7109375" style="13" customWidth="1"/>
    <col min="13" max="13" width="3.85546875" style="14" hidden="1" customWidth="1"/>
    <col min="14" max="14" width="7" style="14" hidden="1" customWidth="1"/>
    <col min="15" max="15" width="4.140625" style="14" bestFit="1" customWidth="1"/>
    <col min="16" max="21" width="3.85546875" style="13" hidden="1" customWidth="1"/>
    <col min="22" max="22" width="9.7109375" style="13" customWidth="1"/>
    <col min="23" max="23" width="3.85546875" style="14" hidden="1" customWidth="1"/>
    <col min="24" max="24" width="7" style="14" hidden="1" customWidth="1"/>
    <col min="25" max="25" width="4.140625" style="14" bestFit="1" customWidth="1"/>
    <col min="26" max="26" width="9.7109375" style="14" customWidth="1"/>
    <col min="27" max="16384" width="9.140625" style="14"/>
  </cols>
  <sheetData>
    <row r="1" spans="1:26" ht="18" x14ac:dyDescent="0.2">
      <c r="A1" s="8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6" customFormat="1" ht="18" x14ac:dyDescent="0.25">
      <c r="A2" s="11" t="s">
        <v>154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16" customFormat="1" ht="18" x14ac:dyDescent="0.25">
      <c r="A3" s="11"/>
      <c r="B3" s="11"/>
      <c r="C3" s="11"/>
      <c r="D3" s="11"/>
      <c r="E3" s="15"/>
      <c r="F3" s="15"/>
      <c r="G3" s="15"/>
      <c r="H3" s="15"/>
      <c r="I3" s="15"/>
      <c r="J3" s="15"/>
      <c r="K3" s="15"/>
      <c r="L3" s="15"/>
      <c r="P3" s="15"/>
      <c r="Q3" s="15"/>
      <c r="R3" s="15"/>
      <c r="S3" s="15"/>
      <c r="T3" s="15"/>
      <c r="U3" s="15"/>
      <c r="V3" s="15"/>
    </row>
    <row r="4" spans="1:26" s="5" customFormat="1" ht="15.75" x14ac:dyDescent="0.25">
      <c r="A4" s="22" t="s">
        <v>152</v>
      </c>
      <c r="B4" s="4" t="s">
        <v>2</v>
      </c>
      <c r="C4" s="4" t="s">
        <v>3</v>
      </c>
      <c r="D4" s="22" t="s">
        <v>173</v>
      </c>
      <c r="E4" s="22" t="s">
        <v>28</v>
      </c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 t="s">
        <v>155</v>
      </c>
      <c r="M4" s="22" t="s">
        <v>156</v>
      </c>
      <c r="N4" s="22" t="s">
        <v>157</v>
      </c>
      <c r="O4" s="22" t="s">
        <v>158</v>
      </c>
      <c r="P4" s="22">
        <v>1</v>
      </c>
      <c r="Q4" s="22">
        <v>2</v>
      </c>
      <c r="R4" s="22">
        <v>3</v>
      </c>
      <c r="S4" s="22">
        <v>4</v>
      </c>
      <c r="T4" s="22">
        <v>5</v>
      </c>
      <c r="U4" s="22">
        <v>6</v>
      </c>
      <c r="V4" s="22" t="s">
        <v>164</v>
      </c>
      <c r="W4" s="22" t="s">
        <v>165</v>
      </c>
      <c r="X4" s="22" t="s">
        <v>177</v>
      </c>
      <c r="Y4" s="22" t="s">
        <v>167</v>
      </c>
      <c r="Z4" s="22" t="s">
        <v>159</v>
      </c>
    </row>
    <row r="5" spans="1:26" x14ac:dyDescent="0.2">
      <c r="A5" s="13">
        <v>1</v>
      </c>
      <c r="B5" s="14" t="s">
        <v>104</v>
      </c>
      <c r="C5" s="14" t="s">
        <v>4</v>
      </c>
      <c r="D5" s="13"/>
      <c r="E5" s="13">
        <v>1117</v>
      </c>
      <c r="F5" s="18">
        <v>94</v>
      </c>
      <c r="G5" s="18">
        <v>92</v>
      </c>
      <c r="H5" s="18">
        <v>89</v>
      </c>
      <c r="I5" s="18">
        <v>95</v>
      </c>
      <c r="J5" s="18">
        <v>96</v>
      </c>
      <c r="K5" s="18">
        <v>90</v>
      </c>
      <c r="L5" s="18">
        <v>556</v>
      </c>
      <c r="M5" s="18">
        <v>10</v>
      </c>
      <c r="N5" s="31">
        <v>127.2</v>
      </c>
      <c r="O5" s="13">
        <v>4</v>
      </c>
      <c r="P5" s="18">
        <v>93</v>
      </c>
      <c r="Q5" s="18">
        <v>94</v>
      </c>
      <c r="R5" s="18">
        <v>90</v>
      </c>
      <c r="S5" s="18">
        <v>94</v>
      </c>
      <c r="T5" s="18">
        <v>95</v>
      </c>
      <c r="U5" s="18">
        <v>94</v>
      </c>
      <c r="V5" s="18">
        <v>560</v>
      </c>
      <c r="W5" s="1">
        <v>12</v>
      </c>
      <c r="X5" s="31">
        <v>129.30000000000001</v>
      </c>
      <c r="Y5" s="13">
        <v>4</v>
      </c>
      <c r="Z5" s="13">
        <f t="shared" ref="Z5:Z18" si="0">Y5+V5+O5+L5+E5</f>
        <v>2241</v>
      </c>
    </row>
    <row r="6" spans="1:26" x14ac:dyDescent="0.2">
      <c r="A6" s="13">
        <v>2</v>
      </c>
      <c r="B6" s="14" t="s">
        <v>109</v>
      </c>
      <c r="C6" s="14" t="s">
        <v>5</v>
      </c>
      <c r="D6" s="13"/>
      <c r="E6" s="13">
        <v>1104</v>
      </c>
      <c r="F6" s="18">
        <v>91</v>
      </c>
      <c r="G6" s="18">
        <v>91</v>
      </c>
      <c r="H6" s="18">
        <v>94</v>
      </c>
      <c r="I6" s="18">
        <v>93</v>
      </c>
      <c r="J6" s="18">
        <v>89</v>
      </c>
      <c r="K6" s="18">
        <v>88</v>
      </c>
      <c r="L6" s="18">
        <v>546</v>
      </c>
      <c r="M6" s="18">
        <v>6</v>
      </c>
      <c r="N6" s="31">
        <v>170.2</v>
      </c>
      <c r="O6" s="13">
        <v>6</v>
      </c>
      <c r="P6" s="18">
        <v>96</v>
      </c>
      <c r="Q6" s="18">
        <v>92</v>
      </c>
      <c r="R6" s="18">
        <v>88</v>
      </c>
      <c r="S6" s="18">
        <v>90</v>
      </c>
      <c r="T6" s="18">
        <v>88</v>
      </c>
      <c r="U6" s="18">
        <v>92</v>
      </c>
      <c r="V6" s="18">
        <v>546</v>
      </c>
      <c r="W6" s="1">
        <v>9</v>
      </c>
      <c r="X6" s="31">
        <v>171</v>
      </c>
      <c r="Y6" s="13">
        <v>6</v>
      </c>
      <c r="Z6" s="13">
        <f t="shared" si="0"/>
        <v>2208</v>
      </c>
    </row>
    <row r="7" spans="1:26" x14ac:dyDescent="0.2">
      <c r="A7" s="13">
        <v>3</v>
      </c>
      <c r="B7" s="14" t="s">
        <v>106</v>
      </c>
      <c r="C7" s="14" t="s">
        <v>6</v>
      </c>
      <c r="D7" s="13"/>
      <c r="E7" s="13">
        <v>1096</v>
      </c>
      <c r="F7" s="18">
        <v>93</v>
      </c>
      <c r="G7" s="18">
        <v>88</v>
      </c>
      <c r="H7" s="18">
        <v>95</v>
      </c>
      <c r="I7" s="18">
        <v>92</v>
      </c>
      <c r="J7" s="18">
        <v>86</v>
      </c>
      <c r="K7" s="18">
        <v>88</v>
      </c>
      <c r="L7" s="18">
        <v>542</v>
      </c>
      <c r="M7" s="18">
        <v>8</v>
      </c>
      <c r="N7" s="31">
        <v>195.9</v>
      </c>
      <c r="O7" s="13">
        <v>8</v>
      </c>
      <c r="P7" s="18">
        <v>94</v>
      </c>
      <c r="Q7" s="18">
        <v>94</v>
      </c>
      <c r="R7" s="18">
        <v>89</v>
      </c>
      <c r="S7" s="18">
        <v>93</v>
      </c>
      <c r="T7" s="18">
        <v>91</v>
      </c>
      <c r="U7" s="18">
        <v>86</v>
      </c>
      <c r="V7" s="18">
        <v>547</v>
      </c>
      <c r="W7" s="1">
        <v>12</v>
      </c>
      <c r="X7" s="31">
        <v>192.6</v>
      </c>
      <c r="Y7" s="13">
        <v>8</v>
      </c>
      <c r="Z7" s="13">
        <f t="shared" si="0"/>
        <v>2201</v>
      </c>
    </row>
    <row r="8" spans="1:26" x14ac:dyDescent="0.2">
      <c r="A8" s="13">
        <v>4</v>
      </c>
      <c r="B8" s="14" t="s">
        <v>112</v>
      </c>
      <c r="C8" s="14" t="s">
        <v>7</v>
      </c>
      <c r="D8" s="13"/>
      <c r="E8" s="13">
        <v>1087</v>
      </c>
      <c r="F8" s="18">
        <v>93</v>
      </c>
      <c r="G8" s="18">
        <v>91</v>
      </c>
      <c r="H8" s="18">
        <v>92</v>
      </c>
      <c r="I8" s="18">
        <v>94</v>
      </c>
      <c r="J8" s="18">
        <v>87</v>
      </c>
      <c r="K8" s="18">
        <v>94</v>
      </c>
      <c r="L8" s="18">
        <v>551</v>
      </c>
      <c r="M8" s="18">
        <v>5</v>
      </c>
      <c r="N8" s="31">
        <v>72</v>
      </c>
      <c r="O8" s="13">
        <v>1</v>
      </c>
      <c r="P8" s="18">
        <v>88</v>
      </c>
      <c r="Q8" s="18">
        <v>95</v>
      </c>
      <c r="R8" s="18">
        <v>89</v>
      </c>
      <c r="S8" s="18">
        <v>92</v>
      </c>
      <c r="T8" s="18">
        <v>91</v>
      </c>
      <c r="U8" s="18">
        <v>82</v>
      </c>
      <c r="V8" s="18">
        <v>537</v>
      </c>
      <c r="W8" s="1">
        <v>4</v>
      </c>
      <c r="X8" s="31">
        <v>192.1</v>
      </c>
      <c r="Y8" s="13">
        <v>7</v>
      </c>
      <c r="Z8" s="13">
        <f t="shared" si="0"/>
        <v>2183</v>
      </c>
    </row>
    <row r="9" spans="1:26" x14ac:dyDescent="0.2">
      <c r="A9" s="13">
        <v>5</v>
      </c>
      <c r="B9" s="14" t="s">
        <v>108</v>
      </c>
      <c r="C9" s="14" t="s">
        <v>8</v>
      </c>
      <c r="D9" s="13"/>
      <c r="E9" s="13">
        <v>1071</v>
      </c>
      <c r="F9" s="18">
        <v>86</v>
      </c>
      <c r="G9" s="18">
        <v>91</v>
      </c>
      <c r="H9" s="18">
        <v>96</v>
      </c>
      <c r="I9" s="18">
        <v>96</v>
      </c>
      <c r="J9" s="18">
        <v>91</v>
      </c>
      <c r="K9" s="18">
        <v>91</v>
      </c>
      <c r="L9" s="18">
        <v>551</v>
      </c>
      <c r="M9" s="18">
        <v>7</v>
      </c>
      <c r="N9" s="31">
        <v>88.8</v>
      </c>
      <c r="O9" s="13">
        <v>2</v>
      </c>
      <c r="P9" s="18">
        <v>91</v>
      </c>
      <c r="Q9" s="18">
        <v>98</v>
      </c>
      <c r="R9" s="18">
        <v>95</v>
      </c>
      <c r="S9" s="18">
        <v>88</v>
      </c>
      <c r="T9" s="18">
        <v>90</v>
      </c>
      <c r="U9" s="18">
        <v>92</v>
      </c>
      <c r="V9" s="18">
        <v>554</v>
      </c>
      <c r="W9" s="1">
        <v>15</v>
      </c>
      <c r="X9" s="31">
        <v>108.8</v>
      </c>
      <c r="Y9" s="13">
        <v>3</v>
      </c>
      <c r="Z9" s="13">
        <f t="shared" si="0"/>
        <v>2181</v>
      </c>
    </row>
    <row r="10" spans="1:26" x14ac:dyDescent="0.2">
      <c r="A10" s="13">
        <v>6</v>
      </c>
      <c r="B10" s="14" t="s">
        <v>58</v>
      </c>
      <c r="C10" s="14" t="s">
        <v>9</v>
      </c>
      <c r="D10" s="13"/>
      <c r="E10" s="13">
        <v>1068</v>
      </c>
      <c r="F10" s="18">
        <v>89</v>
      </c>
      <c r="G10" s="18">
        <v>90</v>
      </c>
      <c r="H10" s="18">
        <v>94</v>
      </c>
      <c r="I10" s="18">
        <v>84</v>
      </c>
      <c r="J10" s="18">
        <v>95</v>
      </c>
      <c r="K10" s="18">
        <v>92</v>
      </c>
      <c r="L10" s="18">
        <v>544</v>
      </c>
      <c r="M10" s="18">
        <v>5</v>
      </c>
      <c r="N10" s="31">
        <v>188.3</v>
      </c>
      <c r="O10" s="13">
        <v>7</v>
      </c>
      <c r="P10" s="18">
        <v>92</v>
      </c>
      <c r="Q10" s="18">
        <v>87</v>
      </c>
      <c r="R10" s="18">
        <v>92</v>
      </c>
      <c r="S10" s="18">
        <v>93</v>
      </c>
      <c r="T10" s="18">
        <v>94</v>
      </c>
      <c r="U10" s="18">
        <v>93</v>
      </c>
      <c r="V10" s="18">
        <v>551</v>
      </c>
      <c r="W10" s="1">
        <v>9</v>
      </c>
      <c r="X10" s="31">
        <v>88.3</v>
      </c>
      <c r="Y10" s="13">
        <v>2</v>
      </c>
      <c r="Z10" s="13">
        <f t="shared" si="0"/>
        <v>2172</v>
      </c>
    </row>
    <row r="11" spans="1:26" x14ac:dyDescent="0.2">
      <c r="A11" s="13">
        <v>7</v>
      </c>
      <c r="B11" s="14" t="s">
        <v>105</v>
      </c>
      <c r="C11" s="14" t="s">
        <v>6</v>
      </c>
      <c r="D11" s="13"/>
      <c r="E11" s="13">
        <v>1074</v>
      </c>
      <c r="F11" s="18">
        <v>83</v>
      </c>
      <c r="G11" s="18">
        <v>86</v>
      </c>
      <c r="H11" s="18">
        <v>86</v>
      </c>
      <c r="I11" s="18">
        <v>89</v>
      </c>
      <c r="J11" s="18">
        <v>92</v>
      </c>
      <c r="K11" s="18">
        <v>89</v>
      </c>
      <c r="L11" s="18">
        <v>525</v>
      </c>
      <c r="M11" s="18">
        <v>7</v>
      </c>
      <c r="N11" s="31">
        <v>110.2</v>
      </c>
      <c r="O11" s="13">
        <v>3</v>
      </c>
      <c r="P11" s="18">
        <v>92</v>
      </c>
      <c r="Q11" s="18">
        <v>86</v>
      </c>
      <c r="R11" s="18">
        <v>86</v>
      </c>
      <c r="S11" s="18">
        <v>89</v>
      </c>
      <c r="T11" s="18">
        <v>88</v>
      </c>
      <c r="U11" s="18">
        <v>91</v>
      </c>
      <c r="V11" s="18">
        <v>532</v>
      </c>
      <c r="W11" s="1">
        <v>4</v>
      </c>
      <c r="X11" s="31">
        <v>148</v>
      </c>
      <c r="Y11" s="13">
        <v>5</v>
      </c>
      <c r="Z11" s="13">
        <f t="shared" si="0"/>
        <v>2139</v>
      </c>
    </row>
    <row r="12" spans="1:26" x14ac:dyDescent="0.2">
      <c r="A12" s="13">
        <v>8</v>
      </c>
      <c r="B12" s="14" t="s">
        <v>115</v>
      </c>
      <c r="C12" s="14" t="s">
        <v>10</v>
      </c>
      <c r="D12" s="13"/>
      <c r="E12" s="13">
        <v>1034</v>
      </c>
      <c r="F12" s="18">
        <v>92</v>
      </c>
      <c r="G12" s="18">
        <v>90</v>
      </c>
      <c r="H12" s="18">
        <v>85</v>
      </c>
      <c r="I12" s="18">
        <v>95</v>
      </c>
      <c r="J12" s="18">
        <v>91</v>
      </c>
      <c r="K12" s="18">
        <v>96</v>
      </c>
      <c r="L12" s="18">
        <v>549</v>
      </c>
      <c r="M12" s="18">
        <v>5</v>
      </c>
      <c r="N12" s="31">
        <v>148.6</v>
      </c>
      <c r="O12" s="13">
        <v>5</v>
      </c>
      <c r="P12" s="18">
        <v>91</v>
      </c>
      <c r="Q12" s="18">
        <v>92</v>
      </c>
      <c r="R12" s="18">
        <v>91</v>
      </c>
      <c r="S12" s="18">
        <v>90</v>
      </c>
      <c r="T12" s="18">
        <v>90</v>
      </c>
      <c r="U12" s="18">
        <v>93</v>
      </c>
      <c r="V12" s="18">
        <v>547</v>
      </c>
      <c r="W12" s="1">
        <v>9</v>
      </c>
      <c r="X12" s="31">
        <v>67.3</v>
      </c>
      <c r="Y12" s="13">
        <v>1</v>
      </c>
      <c r="Z12" s="13">
        <f t="shared" si="0"/>
        <v>2136</v>
      </c>
    </row>
    <row r="13" spans="1:26" x14ac:dyDescent="0.2">
      <c r="A13" s="13">
        <v>9</v>
      </c>
      <c r="B13" s="14" t="s">
        <v>107</v>
      </c>
      <c r="C13" s="14" t="s">
        <v>7</v>
      </c>
      <c r="D13" s="13"/>
      <c r="E13" s="13">
        <v>990</v>
      </c>
      <c r="F13" s="18">
        <v>85</v>
      </c>
      <c r="G13" s="18">
        <v>80</v>
      </c>
      <c r="H13" s="18">
        <v>90</v>
      </c>
      <c r="I13" s="18">
        <v>85</v>
      </c>
      <c r="J13" s="18">
        <v>82</v>
      </c>
      <c r="K13" s="18">
        <v>82</v>
      </c>
      <c r="L13" s="18">
        <v>504</v>
      </c>
      <c r="M13" s="18">
        <v>0</v>
      </c>
      <c r="N13" s="31"/>
      <c r="O13" s="13"/>
      <c r="P13" s="18">
        <v>88</v>
      </c>
      <c r="Q13" s="18">
        <v>86</v>
      </c>
      <c r="R13" s="18">
        <v>88</v>
      </c>
      <c r="S13" s="18">
        <v>85</v>
      </c>
      <c r="T13" s="18">
        <v>89</v>
      </c>
      <c r="U13" s="18">
        <v>83</v>
      </c>
      <c r="V13" s="18">
        <v>519</v>
      </c>
      <c r="W13" s="1">
        <v>4</v>
      </c>
      <c r="X13" s="31"/>
      <c r="Y13" s="13"/>
      <c r="Z13" s="13">
        <f t="shared" si="0"/>
        <v>2013</v>
      </c>
    </row>
    <row r="14" spans="1:26" x14ac:dyDescent="0.2">
      <c r="A14" s="13">
        <v>10</v>
      </c>
      <c r="B14" s="14" t="s">
        <v>110</v>
      </c>
      <c r="C14" s="14" t="s">
        <v>10</v>
      </c>
      <c r="D14" s="13"/>
      <c r="E14" s="13">
        <v>889</v>
      </c>
      <c r="F14" s="18">
        <v>73</v>
      </c>
      <c r="G14" s="18">
        <v>80</v>
      </c>
      <c r="H14" s="18">
        <v>79</v>
      </c>
      <c r="I14" s="18">
        <v>72</v>
      </c>
      <c r="J14" s="18">
        <v>84</v>
      </c>
      <c r="K14" s="18">
        <v>83</v>
      </c>
      <c r="L14" s="18">
        <v>471</v>
      </c>
      <c r="M14" s="18">
        <v>1</v>
      </c>
      <c r="N14" s="31"/>
      <c r="O14" s="13"/>
      <c r="P14" s="18">
        <v>80</v>
      </c>
      <c r="Q14" s="18">
        <v>77</v>
      </c>
      <c r="R14" s="18">
        <v>70</v>
      </c>
      <c r="S14" s="18">
        <v>84</v>
      </c>
      <c r="T14" s="18">
        <v>83</v>
      </c>
      <c r="U14" s="18">
        <v>87</v>
      </c>
      <c r="V14" s="18">
        <v>481</v>
      </c>
      <c r="W14" s="1">
        <v>5</v>
      </c>
      <c r="X14" s="31"/>
      <c r="Y14" s="13"/>
      <c r="Z14" s="13">
        <f t="shared" si="0"/>
        <v>1841</v>
      </c>
    </row>
    <row r="15" spans="1:26" x14ac:dyDescent="0.2">
      <c r="A15" s="13">
        <v>11</v>
      </c>
      <c r="B15" s="14" t="s">
        <v>186</v>
      </c>
      <c r="C15" s="14" t="s">
        <v>148</v>
      </c>
      <c r="D15" s="13" t="s">
        <v>174</v>
      </c>
      <c r="F15" s="18">
        <v>90</v>
      </c>
      <c r="G15" s="18">
        <v>89</v>
      </c>
      <c r="H15" s="18">
        <v>94</v>
      </c>
      <c r="I15" s="18">
        <v>88</v>
      </c>
      <c r="J15" s="18">
        <v>84</v>
      </c>
      <c r="K15" s="18">
        <v>86</v>
      </c>
      <c r="L15" s="18">
        <v>531</v>
      </c>
      <c r="M15" s="18">
        <v>5</v>
      </c>
      <c r="N15" s="31"/>
      <c r="O15" s="13"/>
      <c r="P15" s="18">
        <v>89</v>
      </c>
      <c r="Q15" s="18">
        <v>87</v>
      </c>
      <c r="R15" s="18">
        <v>90</v>
      </c>
      <c r="S15" s="18">
        <v>90</v>
      </c>
      <c r="T15" s="18">
        <v>92</v>
      </c>
      <c r="U15" s="18">
        <v>90</v>
      </c>
      <c r="V15" s="18">
        <v>538</v>
      </c>
      <c r="W15" s="1">
        <v>3</v>
      </c>
      <c r="X15" s="31"/>
      <c r="Y15" s="13"/>
      <c r="Z15" s="13">
        <f t="shared" si="0"/>
        <v>1069</v>
      </c>
    </row>
    <row r="16" spans="1:26" x14ac:dyDescent="0.2">
      <c r="A16" s="13">
        <v>12</v>
      </c>
      <c r="B16" s="14" t="s">
        <v>135</v>
      </c>
      <c r="C16" s="14" t="s">
        <v>136</v>
      </c>
      <c r="D16" s="13" t="s">
        <v>174</v>
      </c>
      <c r="F16" s="18">
        <v>86</v>
      </c>
      <c r="G16" s="18">
        <v>85</v>
      </c>
      <c r="H16" s="18">
        <v>93</v>
      </c>
      <c r="I16" s="18">
        <v>83</v>
      </c>
      <c r="J16" s="18">
        <v>88</v>
      </c>
      <c r="K16" s="18">
        <v>82</v>
      </c>
      <c r="L16" s="18">
        <v>517</v>
      </c>
      <c r="M16" s="18">
        <v>3</v>
      </c>
      <c r="N16" s="31"/>
      <c r="O16" s="13"/>
      <c r="P16" s="18">
        <v>82</v>
      </c>
      <c r="Q16" s="18">
        <v>87</v>
      </c>
      <c r="R16" s="18">
        <v>91</v>
      </c>
      <c r="S16" s="18">
        <v>86</v>
      </c>
      <c r="T16" s="18">
        <v>86</v>
      </c>
      <c r="U16" s="18">
        <v>80</v>
      </c>
      <c r="V16" s="18">
        <v>512</v>
      </c>
      <c r="W16" s="1">
        <v>7</v>
      </c>
      <c r="X16" s="31"/>
      <c r="Y16" s="13"/>
      <c r="Z16" s="13">
        <f t="shared" si="0"/>
        <v>1029</v>
      </c>
    </row>
    <row r="17" spans="1:26" x14ac:dyDescent="0.2">
      <c r="A17" s="13">
        <v>13</v>
      </c>
      <c r="B17" s="14" t="s">
        <v>113</v>
      </c>
      <c r="C17" s="14" t="s">
        <v>114</v>
      </c>
      <c r="D17" s="13"/>
      <c r="F17" s="18">
        <v>79</v>
      </c>
      <c r="G17" s="18">
        <v>81</v>
      </c>
      <c r="H17" s="18">
        <v>78</v>
      </c>
      <c r="I17" s="18">
        <v>83</v>
      </c>
      <c r="J17" s="18">
        <v>88</v>
      </c>
      <c r="K17" s="18">
        <v>77</v>
      </c>
      <c r="L17" s="18">
        <v>486</v>
      </c>
      <c r="M17" s="18">
        <v>4</v>
      </c>
      <c r="N17" s="31"/>
      <c r="O17" s="13"/>
      <c r="P17" s="18">
        <v>79</v>
      </c>
      <c r="Q17" s="18">
        <v>81</v>
      </c>
      <c r="R17" s="18">
        <v>87</v>
      </c>
      <c r="S17" s="18">
        <v>85</v>
      </c>
      <c r="T17" s="18">
        <v>76</v>
      </c>
      <c r="U17" s="18">
        <v>80</v>
      </c>
      <c r="V17" s="18">
        <v>488</v>
      </c>
      <c r="W17" s="1">
        <v>7</v>
      </c>
      <c r="X17" s="31"/>
      <c r="Y17" s="13"/>
      <c r="Z17" s="13">
        <f t="shared" si="0"/>
        <v>974</v>
      </c>
    </row>
    <row r="18" spans="1:26" x14ac:dyDescent="0.2">
      <c r="A18" s="13">
        <v>14</v>
      </c>
      <c r="B18" s="14" t="s">
        <v>111</v>
      </c>
      <c r="C18" s="14" t="s">
        <v>12</v>
      </c>
      <c r="D18" s="13"/>
      <c r="F18" s="18">
        <v>71</v>
      </c>
      <c r="G18" s="18">
        <v>81</v>
      </c>
      <c r="H18" s="18">
        <v>75</v>
      </c>
      <c r="I18" s="18">
        <v>80</v>
      </c>
      <c r="J18" s="18">
        <v>79</v>
      </c>
      <c r="K18" s="18">
        <v>85</v>
      </c>
      <c r="L18" s="18">
        <v>471</v>
      </c>
      <c r="M18" s="18">
        <v>4</v>
      </c>
      <c r="N18" s="31"/>
      <c r="O18" s="13"/>
      <c r="P18" s="18">
        <v>74</v>
      </c>
      <c r="Q18" s="18">
        <v>79</v>
      </c>
      <c r="R18" s="18">
        <v>79</v>
      </c>
      <c r="S18" s="18">
        <v>71</v>
      </c>
      <c r="T18" s="18">
        <v>84</v>
      </c>
      <c r="U18" s="18">
        <v>88</v>
      </c>
      <c r="V18" s="18">
        <v>475</v>
      </c>
      <c r="W18" s="1">
        <v>0</v>
      </c>
      <c r="X18" s="31"/>
      <c r="Y18" s="13"/>
      <c r="Z18" s="13">
        <f t="shared" si="0"/>
        <v>946</v>
      </c>
    </row>
    <row r="19" spans="1:26" x14ac:dyDescent="0.2">
      <c r="N19" s="13"/>
      <c r="O19" s="13"/>
      <c r="T19" s="14"/>
    </row>
  </sheetData>
  <sortState ref="A5:AA18">
    <sortCondition descending="1" ref="Z5:Z18"/>
  </sortState>
  <printOptions horizontalCentered="1"/>
  <pageMargins left="0.7" right="0.7" top="0.5" bottom="0.2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workbookViewId="0"/>
  </sheetViews>
  <sheetFormatPr defaultRowHeight="15" x14ac:dyDescent="0.2"/>
  <cols>
    <col min="1" max="1" width="6.140625" style="1" customWidth="1"/>
    <col min="2" max="2" width="15.85546875" style="1" bestFit="1" customWidth="1"/>
    <col min="3" max="3" width="10.42578125" style="1" customWidth="1"/>
    <col min="4" max="4" width="5" style="1" bestFit="1" customWidth="1"/>
    <col min="5" max="5" width="6.42578125" style="18" bestFit="1" customWidth="1"/>
    <col min="6" max="6" width="3.85546875" style="18" hidden="1" customWidth="1"/>
    <col min="7" max="9" width="3.85546875" style="1" hidden="1" customWidth="1"/>
    <col min="10" max="10" width="5.140625" style="1" hidden="1" customWidth="1"/>
    <col min="11" max="11" width="3.85546875" style="1" hidden="1" customWidth="1"/>
    <col min="12" max="12" width="8.7109375" style="1" customWidth="1"/>
    <col min="13" max="13" width="3.85546875" style="1" hidden="1" customWidth="1"/>
    <col min="14" max="14" width="7.85546875" style="1" hidden="1" customWidth="1"/>
    <col min="15" max="15" width="4.5703125" style="1" hidden="1" customWidth="1"/>
    <col min="16" max="16" width="4.140625" style="1" bestFit="1" customWidth="1"/>
    <col min="17" max="17" width="5.140625" style="1" hidden="1" customWidth="1"/>
    <col min="18" max="19" width="3.85546875" style="1" hidden="1" customWidth="1"/>
    <col min="20" max="20" width="5.42578125" style="1" hidden="1" customWidth="1"/>
    <col min="21" max="21" width="5.140625" style="1" hidden="1" customWidth="1"/>
    <col min="22" max="22" width="3.85546875" style="1" hidden="1" customWidth="1"/>
    <col min="23" max="23" width="8.7109375" style="1" customWidth="1"/>
    <col min="24" max="24" width="3.85546875" style="1" hidden="1" customWidth="1"/>
    <col min="25" max="25" width="7.85546875" style="1" hidden="1" customWidth="1"/>
    <col min="26" max="26" width="4.140625" style="1" bestFit="1" customWidth="1"/>
    <col min="27" max="27" width="8.7109375" style="1" customWidth="1"/>
    <col min="28" max="16384" width="9.140625" style="1"/>
  </cols>
  <sheetData>
    <row r="1" spans="1:27" s="14" customFormat="1" ht="20.25" x14ac:dyDescent="0.3">
      <c r="A1" s="8" t="s">
        <v>1</v>
      </c>
      <c r="B1" s="20"/>
      <c r="C1" s="20"/>
      <c r="D1" s="2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6" customFormat="1" ht="20.25" x14ac:dyDescent="0.3">
      <c r="A2" s="19" t="s">
        <v>170</v>
      </c>
      <c r="B2" s="19"/>
      <c r="C2" s="19"/>
      <c r="D2" s="1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14" customFormat="1" ht="20.25" x14ac:dyDescent="0.3">
      <c r="A3" s="20"/>
      <c r="B3" s="20"/>
      <c r="C3" s="20"/>
      <c r="D3" s="20"/>
      <c r="E3" s="12"/>
      <c r="F3" s="12"/>
      <c r="G3" s="12"/>
      <c r="H3" s="12"/>
      <c r="I3" s="12"/>
      <c r="J3" s="12"/>
      <c r="K3" s="12"/>
    </row>
    <row r="4" spans="1:27" s="10" customFormat="1" ht="18" x14ac:dyDescent="0.25">
      <c r="A4" s="8"/>
      <c r="B4" s="8"/>
      <c r="C4" s="8"/>
      <c r="D4" s="8"/>
      <c r="E4" s="9"/>
      <c r="F4" s="37" t="s">
        <v>171</v>
      </c>
      <c r="G4" s="38"/>
      <c r="H4" s="39"/>
      <c r="I4" s="37" t="s">
        <v>172</v>
      </c>
      <c r="J4" s="38"/>
      <c r="K4" s="39"/>
      <c r="L4" s="13"/>
      <c r="M4" s="13"/>
      <c r="N4" s="13"/>
      <c r="O4" s="13"/>
      <c r="P4" s="13"/>
      <c r="Q4" s="37" t="s">
        <v>171</v>
      </c>
      <c r="R4" s="38"/>
      <c r="S4" s="39"/>
      <c r="T4" s="37" t="s">
        <v>172</v>
      </c>
      <c r="U4" s="38"/>
      <c r="V4" s="39"/>
      <c r="W4" s="13"/>
      <c r="X4" s="13"/>
      <c r="Y4" s="13"/>
      <c r="Z4" s="13"/>
      <c r="AA4" s="13"/>
    </row>
    <row r="5" spans="1:27" s="5" customFormat="1" ht="15.75" x14ac:dyDescent="0.25">
      <c r="A5" s="22" t="s">
        <v>152</v>
      </c>
      <c r="B5" s="21" t="s">
        <v>2</v>
      </c>
      <c r="C5" s="21" t="s">
        <v>3</v>
      </c>
      <c r="D5" s="22" t="s">
        <v>173</v>
      </c>
      <c r="E5" s="22" t="s">
        <v>27</v>
      </c>
      <c r="F5" s="34">
        <v>1</v>
      </c>
      <c r="G5" s="35">
        <v>2</v>
      </c>
      <c r="H5" s="36">
        <v>3</v>
      </c>
      <c r="I5" s="34">
        <v>1</v>
      </c>
      <c r="J5" s="35">
        <v>2</v>
      </c>
      <c r="K5" s="36">
        <v>3</v>
      </c>
      <c r="L5" s="22" t="s">
        <v>155</v>
      </c>
      <c r="M5" s="22" t="s">
        <v>156</v>
      </c>
      <c r="N5" s="22" t="s">
        <v>163</v>
      </c>
      <c r="O5" s="22" t="s">
        <v>193</v>
      </c>
      <c r="P5" s="22" t="s">
        <v>158</v>
      </c>
      <c r="Q5" s="34">
        <v>1</v>
      </c>
      <c r="R5" s="35">
        <v>2</v>
      </c>
      <c r="S5" s="36">
        <v>3</v>
      </c>
      <c r="T5" s="34">
        <v>1</v>
      </c>
      <c r="U5" s="35">
        <v>2</v>
      </c>
      <c r="V5" s="36">
        <v>3</v>
      </c>
      <c r="W5" s="22" t="s">
        <v>164</v>
      </c>
      <c r="X5" s="22" t="s">
        <v>165</v>
      </c>
      <c r="Y5" s="22" t="s">
        <v>166</v>
      </c>
      <c r="Z5" s="22" t="s">
        <v>167</v>
      </c>
      <c r="AA5" s="22" t="s">
        <v>159</v>
      </c>
    </row>
    <row r="6" spans="1:27" x14ac:dyDescent="0.2">
      <c r="A6" s="18">
        <v>1</v>
      </c>
      <c r="B6" s="14" t="s">
        <v>121</v>
      </c>
      <c r="C6" s="14" t="s">
        <v>23</v>
      </c>
      <c r="D6" s="13"/>
      <c r="E6" s="18">
        <v>1169</v>
      </c>
      <c r="F6" s="18">
        <v>98</v>
      </c>
      <c r="G6" s="18">
        <v>98</v>
      </c>
      <c r="H6" s="13">
        <v>96</v>
      </c>
      <c r="I6" s="13">
        <v>99</v>
      </c>
      <c r="J6" s="13">
        <v>100</v>
      </c>
      <c r="K6" s="18">
        <v>97</v>
      </c>
      <c r="L6" s="18">
        <f>SUM(F6:K6)</f>
        <v>588</v>
      </c>
      <c r="M6" s="18">
        <v>19</v>
      </c>
      <c r="N6" s="40">
        <v>32</v>
      </c>
      <c r="O6" s="40">
        <v>4</v>
      </c>
      <c r="P6" s="18">
        <v>6</v>
      </c>
      <c r="Q6" s="18">
        <v>99</v>
      </c>
      <c r="R6" s="18">
        <v>98</v>
      </c>
      <c r="S6" s="18">
        <v>99</v>
      </c>
      <c r="T6" s="18">
        <v>96</v>
      </c>
      <c r="U6" s="18">
        <v>100</v>
      </c>
      <c r="V6" s="18">
        <v>97</v>
      </c>
      <c r="W6" s="18">
        <f>SUM(Q6:V6)</f>
        <v>589</v>
      </c>
      <c r="X6" s="18">
        <v>24</v>
      </c>
      <c r="Y6" s="40">
        <v>34</v>
      </c>
      <c r="Z6" s="18">
        <v>6</v>
      </c>
      <c r="AA6" s="18">
        <f>Z6+W6+P6+L6+E6</f>
        <v>2358</v>
      </c>
    </row>
    <row r="7" spans="1:27" x14ac:dyDescent="0.2">
      <c r="A7" s="18">
        <v>2</v>
      </c>
      <c r="B7" s="14" t="s">
        <v>120</v>
      </c>
      <c r="C7" s="14" t="s">
        <v>24</v>
      </c>
      <c r="D7" s="13"/>
      <c r="E7" s="18">
        <v>1166</v>
      </c>
      <c r="F7" s="18">
        <v>99</v>
      </c>
      <c r="G7" s="18">
        <v>98</v>
      </c>
      <c r="H7" s="13">
        <v>95</v>
      </c>
      <c r="I7" s="13">
        <v>95</v>
      </c>
      <c r="J7" s="13">
        <v>97</v>
      </c>
      <c r="K7" s="18">
        <v>96</v>
      </c>
      <c r="L7" s="18">
        <f>SUM(F7:K7)</f>
        <v>580</v>
      </c>
      <c r="M7" s="18">
        <v>18</v>
      </c>
      <c r="N7" s="40">
        <v>32</v>
      </c>
      <c r="O7" s="40">
        <v>3</v>
      </c>
      <c r="P7" s="18">
        <v>5</v>
      </c>
      <c r="Q7" s="18">
        <v>99</v>
      </c>
      <c r="R7" s="18">
        <v>97</v>
      </c>
      <c r="S7" s="18">
        <v>97</v>
      </c>
      <c r="T7" s="18">
        <v>98</v>
      </c>
      <c r="U7" s="18">
        <v>95</v>
      </c>
      <c r="V7" s="18">
        <v>95</v>
      </c>
      <c r="W7" s="18">
        <f>SUM(Q7:V7)</f>
        <v>581</v>
      </c>
      <c r="X7" s="18">
        <v>24</v>
      </c>
      <c r="Y7" s="40">
        <v>32</v>
      </c>
      <c r="Z7" s="18">
        <v>5</v>
      </c>
      <c r="AA7" s="18">
        <f>Z7+W7+P7+L7+E7</f>
        <v>2337</v>
      </c>
    </row>
    <row r="8" spans="1:27" x14ac:dyDescent="0.2">
      <c r="A8" s="18">
        <v>3</v>
      </c>
      <c r="B8" s="14" t="s">
        <v>116</v>
      </c>
      <c r="C8" s="14" t="s">
        <v>25</v>
      </c>
      <c r="D8" s="13"/>
      <c r="E8" s="18">
        <v>1140</v>
      </c>
      <c r="F8" s="18">
        <v>98</v>
      </c>
      <c r="G8" s="18">
        <v>96</v>
      </c>
      <c r="H8" s="13">
        <v>94</v>
      </c>
      <c r="I8" s="13">
        <v>96</v>
      </c>
      <c r="J8" s="13">
        <v>96</v>
      </c>
      <c r="K8" s="18">
        <v>94</v>
      </c>
      <c r="L8" s="18">
        <f>SUM(F8:K8)</f>
        <v>574</v>
      </c>
      <c r="M8" s="18">
        <v>15</v>
      </c>
      <c r="N8" s="40">
        <v>22</v>
      </c>
      <c r="O8" s="40"/>
      <c r="P8" s="18">
        <v>4</v>
      </c>
      <c r="Q8" s="18">
        <v>100</v>
      </c>
      <c r="R8" s="18">
        <v>94</v>
      </c>
      <c r="S8" s="18">
        <v>94</v>
      </c>
      <c r="T8" s="18">
        <v>98</v>
      </c>
      <c r="U8" s="18">
        <v>94</v>
      </c>
      <c r="V8" s="18">
        <v>94</v>
      </c>
      <c r="W8" s="18">
        <f>SUM(Q8:V8)</f>
        <v>574</v>
      </c>
      <c r="X8" s="18">
        <v>19</v>
      </c>
      <c r="Y8" s="40">
        <v>25</v>
      </c>
      <c r="Z8" s="18">
        <v>4</v>
      </c>
      <c r="AA8" s="18">
        <f>Z8+W8+P8+L8+E8</f>
        <v>2296</v>
      </c>
    </row>
    <row r="9" spans="1:27" x14ac:dyDescent="0.2">
      <c r="A9" s="18">
        <v>4</v>
      </c>
      <c r="B9" s="14" t="s">
        <v>117</v>
      </c>
      <c r="C9" s="14" t="s">
        <v>26</v>
      </c>
      <c r="D9" s="13"/>
      <c r="E9" s="18">
        <v>1136</v>
      </c>
      <c r="F9" s="18">
        <v>97</v>
      </c>
      <c r="G9" s="18">
        <v>98</v>
      </c>
      <c r="H9" s="13">
        <v>88</v>
      </c>
      <c r="I9" s="13">
        <v>97</v>
      </c>
      <c r="J9" s="13">
        <v>95</v>
      </c>
      <c r="K9" s="18">
        <v>87</v>
      </c>
      <c r="L9" s="18">
        <f>SUM(F9:K9)</f>
        <v>562</v>
      </c>
      <c r="M9" s="18">
        <v>14</v>
      </c>
      <c r="N9" s="40">
        <v>16</v>
      </c>
      <c r="O9" s="40"/>
      <c r="P9" s="18">
        <v>3</v>
      </c>
      <c r="Q9" s="18">
        <v>99</v>
      </c>
      <c r="R9" s="18">
        <v>94</v>
      </c>
      <c r="S9" s="18">
        <v>96</v>
      </c>
      <c r="T9" s="18">
        <v>98</v>
      </c>
      <c r="U9" s="18">
        <v>94</v>
      </c>
      <c r="V9" s="18">
        <v>92</v>
      </c>
      <c r="W9" s="18">
        <f>SUM(Q9:V9)</f>
        <v>573</v>
      </c>
      <c r="X9" s="18">
        <v>15</v>
      </c>
      <c r="Y9" s="40">
        <v>19</v>
      </c>
      <c r="Z9" s="18">
        <v>3</v>
      </c>
      <c r="AA9" s="18">
        <f>Z9+W9+P9+L9+E9</f>
        <v>2277</v>
      </c>
    </row>
    <row r="10" spans="1:27" x14ac:dyDescent="0.2">
      <c r="A10" s="18">
        <v>5</v>
      </c>
      <c r="B10" s="14" t="s">
        <v>118</v>
      </c>
      <c r="C10" s="14" t="s">
        <v>119</v>
      </c>
      <c r="D10" s="13" t="s">
        <v>174</v>
      </c>
      <c r="F10" s="18">
        <v>99</v>
      </c>
      <c r="G10" s="18">
        <v>84</v>
      </c>
      <c r="H10" s="13">
        <v>90</v>
      </c>
      <c r="I10" s="13">
        <v>89</v>
      </c>
      <c r="J10" s="13">
        <v>95</v>
      </c>
      <c r="K10" s="18">
        <v>87</v>
      </c>
      <c r="L10" s="18">
        <f>SUM(F10:K10)</f>
        <v>544</v>
      </c>
      <c r="M10" s="18">
        <v>7</v>
      </c>
      <c r="N10" s="40"/>
      <c r="O10" s="40"/>
      <c r="P10" s="18"/>
      <c r="Q10" s="18">
        <v>92</v>
      </c>
      <c r="R10" s="18">
        <v>92</v>
      </c>
      <c r="S10" s="18">
        <v>88</v>
      </c>
      <c r="T10" s="18">
        <v>96</v>
      </c>
      <c r="U10" s="18">
        <v>94</v>
      </c>
      <c r="V10" s="18">
        <v>84</v>
      </c>
      <c r="W10" s="18">
        <f>SUM(Q10:V10)</f>
        <v>546</v>
      </c>
      <c r="X10" s="18">
        <v>7</v>
      </c>
      <c r="Y10" s="40"/>
      <c r="Z10" s="18"/>
      <c r="AA10" s="18">
        <f>Z10+W10+P10+L10+E10</f>
        <v>1090</v>
      </c>
    </row>
    <row r="11" spans="1:27" x14ac:dyDescent="0.2">
      <c r="A11" s="18"/>
      <c r="D11" s="18"/>
      <c r="N11" s="41"/>
      <c r="O11" s="41"/>
      <c r="Y11" s="41"/>
    </row>
    <row r="12" spans="1:27" x14ac:dyDescent="0.2">
      <c r="N12" s="41"/>
      <c r="O12" s="41"/>
      <c r="Y12" s="41"/>
    </row>
    <row r="14" spans="1:27" x14ac:dyDescent="0.2">
      <c r="E14" s="1"/>
      <c r="F14" s="1"/>
    </row>
    <row r="15" spans="1:27" x14ac:dyDescent="0.2">
      <c r="E15" s="1"/>
      <c r="F15" s="1"/>
    </row>
  </sheetData>
  <sortState ref="B6:AB10">
    <sortCondition descending="1" ref="AA6:AA10"/>
  </sortState>
  <conditionalFormatting sqref="E16:E65511 G11:H65511 E1:E12 G1:H3 K4:K10 F1:F65511">
    <cfRule type="cellIs" dxfId="4" priority="2" operator="equal">
      <formula>100</formula>
    </cfRule>
  </conditionalFormatting>
  <conditionalFormatting sqref="K4 E4">
    <cfRule type="cellIs" dxfId="3" priority="1" stopIfTrue="1" operator="equal">
      <formula>100</formula>
    </cfRule>
  </conditionalFormatting>
  <printOptions horizontalCentered="1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/>
  </sheetViews>
  <sheetFormatPr defaultRowHeight="15" x14ac:dyDescent="0.2"/>
  <cols>
    <col min="1" max="1" width="7" style="14" bestFit="1" customWidth="1"/>
    <col min="2" max="2" width="21.5703125" style="14" bestFit="1" customWidth="1"/>
    <col min="3" max="3" width="11.42578125" style="14" bestFit="1" customWidth="1"/>
    <col min="4" max="4" width="5" style="14" bestFit="1" customWidth="1"/>
    <col min="5" max="5" width="7.7109375" style="13" customWidth="1"/>
    <col min="6" max="11" width="3.85546875" style="13" hidden="1" customWidth="1"/>
    <col min="12" max="12" width="7.7109375" style="13" customWidth="1"/>
    <col min="13" max="13" width="3.85546875" style="13" hidden="1" customWidth="1"/>
    <col min="14" max="14" width="6" style="13" hidden="1" customWidth="1"/>
    <col min="15" max="15" width="7.140625" style="13" hidden="1" customWidth="1"/>
    <col min="16" max="16" width="4.140625" style="13" bestFit="1" customWidth="1"/>
    <col min="17" max="17" width="5" style="13" hidden="1" customWidth="1"/>
    <col min="18" max="19" width="3.85546875" style="13" hidden="1" customWidth="1"/>
    <col min="20" max="20" width="4.42578125" style="13" hidden="1" customWidth="1"/>
    <col min="21" max="21" width="5.140625" style="13" hidden="1" customWidth="1"/>
    <col min="22" max="22" width="3.85546875" style="13" hidden="1" customWidth="1"/>
    <col min="23" max="23" width="7.7109375" style="13" customWidth="1"/>
    <col min="24" max="24" width="3.85546875" style="13" hidden="1" customWidth="1"/>
    <col min="25" max="25" width="6" style="13" hidden="1" customWidth="1"/>
    <col min="26" max="26" width="7.140625" style="13" hidden="1" customWidth="1"/>
    <col min="27" max="27" width="4.140625" style="13" bestFit="1" customWidth="1"/>
    <col min="28" max="28" width="7.7109375" style="13" customWidth="1"/>
    <col min="29" max="16384" width="9.140625" style="14"/>
  </cols>
  <sheetData>
    <row r="1" spans="1:28" ht="18" x14ac:dyDescent="0.2">
      <c r="A1" s="8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16" customFormat="1" ht="18" x14ac:dyDescent="0.25">
      <c r="A2" s="11" t="s">
        <v>162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16" customFormat="1" ht="18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5.75" x14ac:dyDescent="0.25">
      <c r="A4" s="12"/>
      <c r="B4" s="12"/>
      <c r="C4" s="12"/>
      <c r="D4" s="12"/>
      <c r="F4" s="37" t="s">
        <v>168</v>
      </c>
      <c r="G4" s="38"/>
      <c r="H4" s="39"/>
      <c r="I4" s="37" t="s">
        <v>169</v>
      </c>
      <c r="J4" s="38"/>
      <c r="K4" s="39"/>
      <c r="Q4" s="37" t="s">
        <v>168</v>
      </c>
      <c r="R4" s="38"/>
      <c r="S4" s="39"/>
      <c r="T4" s="37" t="s">
        <v>169</v>
      </c>
      <c r="U4" s="38"/>
      <c r="V4" s="39"/>
    </row>
    <row r="5" spans="1:28" s="5" customFormat="1" ht="15.75" x14ac:dyDescent="0.25">
      <c r="A5" s="22" t="s">
        <v>152</v>
      </c>
      <c r="B5" s="21" t="s">
        <v>2</v>
      </c>
      <c r="C5" s="21" t="s">
        <v>3</v>
      </c>
      <c r="D5" s="22" t="s">
        <v>173</v>
      </c>
      <c r="E5" s="22" t="s">
        <v>27</v>
      </c>
      <c r="F5" s="34">
        <v>1</v>
      </c>
      <c r="G5" s="35">
        <v>2</v>
      </c>
      <c r="H5" s="36">
        <v>3</v>
      </c>
      <c r="I5" s="34">
        <v>1</v>
      </c>
      <c r="J5" s="35">
        <v>2</v>
      </c>
      <c r="K5" s="36">
        <v>3</v>
      </c>
      <c r="L5" s="22" t="s">
        <v>155</v>
      </c>
      <c r="M5" s="22" t="s">
        <v>156</v>
      </c>
      <c r="N5" s="22" t="s">
        <v>194</v>
      </c>
      <c r="O5" s="22" t="s">
        <v>195</v>
      </c>
      <c r="P5" s="22" t="s">
        <v>158</v>
      </c>
      <c r="Q5" s="34">
        <v>1</v>
      </c>
      <c r="R5" s="35">
        <v>2</v>
      </c>
      <c r="S5" s="36">
        <v>3</v>
      </c>
      <c r="T5" s="34">
        <v>1</v>
      </c>
      <c r="U5" s="35">
        <v>2</v>
      </c>
      <c r="V5" s="36">
        <v>3</v>
      </c>
      <c r="W5" s="22" t="s">
        <v>164</v>
      </c>
      <c r="X5" s="22" t="s">
        <v>165</v>
      </c>
      <c r="Y5" s="22" t="s">
        <v>196</v>
      </c>
      <c r="Z5" s="22" t="s">
        <v>197</v>
      </c>
      <c r="AA5" s="22" t="s">
        <v>167</v>
      </c>
      <c r="AB5" s="22" t="s">
        <v>159</v>
      </c>
    </row>
    <row r="6" spans="1:28" s="17" customFormat="1" ht="15.75" x14ac:dyDescent="0.25">
      <c r="A6" s="18">
        <v>1</v>
      </c>
      <c r="B6" s="14" t="s">
        <v>75</v>
      </c>
      <c r="C6" s="14" t="s">
        <v>13</v>
      </c>
      <c r="D6" s="13"/>
      <c r="E6" s="13">
        <v>1160</v>
      </c>
      <c r="F6" s="13">
        <v>94</v>
      </c>
      <c r="G6" s="13">
        <v>92</v>
      </c>
      <c r="H6" s="13">
        <v>95</v>
      </c>
      <c r="I6" s="13">
        <v>95</v>
      </c>
      <c r="J6" s="13">
        <v>96</v>
      </c>
      <c r="K6" s="13">
        <v>97</v>
      </c>
      <c r="L6" s="13">
        <f t="shared" ref="L6:L19" si="0">SUM(F6:K6)</f>
        <v>569</v>
      </c>
      <c r="M6" s="13">
        <v>9</v>
      </c>
      <c r="N6" s="43">
        <v>13</v>
      </c>
      <c r="O6" s="43">
        <v>3</v>
      </c>
      <c r="P6" s="13">
        <v>7</v>
      </c>
      <c r="Q6" s="13">
        <v>95</v>
      </c>
      <c r="R6" s="13">
        <v>95</v>
      </c>
      <c r="S6" s="13">
        <v>97</v>
      </c>
      <c r="T6" s="13">
        <v>95</v>
      </c>
      <c r="U6" s="13">
        <v>100</v>
      </c>
      <c r="V6" s="13">
        <v>97</v>
      </c>
      <c r="W6" s="13">
        <f t="shared" ref="W6:W19" si="1">SUM(Q6:V6)</f>
        <v>579</v>
      </c>
      <c r="X6" s="13">
        <v>13</v>
      </c>
      <c r="Y6" s="43">
        <v>9</v>
      </c>
      <c r="Z6" s="43"/>
      <c r="AA6" s="43">
        <v>3</v>
      </c>
      <c r="AB6" s="13">
        <f t="shared" ref="AB6:AB19" si="2">AA6+W6+P6+L6+E6</f>
        <v>2318</v>
      </c>
    </row>
    <row r="7" spans="1:28" x14ac:dyDescent="0.2">
      <c r="A7" s="13">
        <v>2</v>
      </c>
      <c r="B7" s="14" t="s">
        <v>132</v>
      </c>
      <c r="C7" s="14" t="s">
        <v>14</v>
      </c>
      <c r="D7" s="13"/>
      <c r="E7" s="13">
        <v>1149</v>
      </c>
      <c r="F7" s="13">
        <v>94</v>
      </c>
      <c r="G7" s="13">
        <v>97</v>
      </c>
      <c r="H7" s="13">
        <v>92</v>
      </c>
      <c r="I7" s="13">
        <v>97</v>
      </c>
      <c r="J7" s="13">
        <v>95</v>
      </c>
      <c r="K7" s="13">
        <v>93</v>
      </c>
      <c r="L7" s="13">
        <f t="shared" si="0"/>
        <v>568</v>
      </c>
      <c r="M7" s="13">
        <v>9</v>
      </c>
      <c r="N7" s="43">
        <v>14</v>
      </c>
      <c r="O7" s="43">
        <v>7</v>
      </c>
      <c r="P7" s="13">
        <v>8</v>
      </c>
      <c r="Q7" s="13">
        <v>96</v>
      </c>
      <c r="R7" s="13">
        <v>98</v>
      </c>
      <c r="S7" s="13">
        <v>92</v>
      </c>
      <c r="T7" s="13">
        <v>99</v>
      </c>
      <c r="U7" s="13">
        <v>97</v>
      </c>
      <c r="V7" s="13">
        <v>97</v>
      </c>
      <c r="W7" s="13">
        <f t="shared" si="1"/>
        <v>579</v>
      </c>
      <c r="X7" s="13">
        <v>15</v>
      </c>
      <c r="Y7" s="43">
        <v>16</v>
      </c>
      <c r="Z7" s="43">
        <v>8</v>
      </c>
      <c r="AA7" s="43">
        <v>8</v>
      </c>
      <c r="AB7" s="13">
        <f t="shared" si="2"/>
        <v>2312</v>
      </c>
    </row>
    <row r="8" spans="1:28" x14ac:dyDescent="0.2">
      <c r="A8" s="13">
        <v>3</v>
      </c>
      <c r="B8" s="14" t="s">
        <v>133</v>
      </c>
      <c r="C8" s="14" t="s">
        <v>16</v>
      </c>
      <c r="D8" s="13"/>
      <c r="E8" s="13">
        <v>1134</v>
      </c>
      <c r="F8" s="13">
        <v>95</v>
      </c>
      <c r="G8" s="13">
        <v>97</v>
      </c>
      <c r="H8" s="13">
        <v>95</v>
      </c>
      <c r="I8" s="13">
        <v>94</v>
      </c>
      <c r="J8" s="13">
        <v>94</v>
      </c>
      <c r="K8" s="13">
        <v>94</v>
      </c>
      <c r="L8" s="13">
        <f t="shared" si="0"/>
        <v>569</v>
      </c>
      <c r="M8" s="13">
        <v>12</v>
      </c>
      <c r="N8" s="43">
        <v>9</v>
      </c>
      <c r="O8" s="43"/>
      <c r="P8" s="13">
        <v>4</v>
      </c>
      <c r="Q8" s="13">
        <v>95</v>
      </c>
      <c r="R8" s="13">
        <v>94</v>
      </c>
      <c r="S8" s="13">
        <v>97</v>
      </c>
      <c r="T8" s="13">
        <v>93</v>
      </c>
      <c r="U8" s="13">
        <v>99</v>
      </c>
      <c r="V8" s="13">
        <v>95</v>
      </c>
      <c r="W8" s="13">
        <f t="shared" si="1"/>
        <v>573</v>
      </c>
      <c r="X8" s="13">
        <v>15</v>
      </c>
      <c r="Y8" s="43">
        <v>16</v>
      </c>
      <c r="Z8" s="43">
        <v>4</v>
      </c>
      <c r="AA8" s="43">
        <v>7</v>
      </c>
      <c r="AB8" s="13">
        <f t="shared" si="2"/>
        <v>2287</v>
      </c>
    </row>
    <row r="9" spans="1:28" x14ac:dyDescent="0.2">
      <c r="A9" s="18">
        <v>4</v>
      </c>
      <c r="B9" s="14" t="s">
        <v>129</v>
      </c>
      <c r="C9" s="14" t="s">
        <v>17</v>
      </c>
      <c r="D9" s="13"/>
      <c r="E9" s="13">
        <v>1132</v>
      </c>
      <c r="F9" s="13">
        <v>97</v>
      </c>
      <c r="G9" s="13">
        <v>94</v>
      </c>
      <c r="H9" s="13">
        <v>95</v>
      </c>
      <c r="I9" s="13">
        <v>90</v>
      </c>
      <c r="J9" s="13">
        <v>91</v>
      </c>
      <c r="K9" s="13">
        <v>95</v>
      </c>
      <c r="L9" s="13">
        <f t="shared" si="0"/>
        <v>562</v>
      </c>
      <c r="M9" s="13">
        <v>14</v>
      </c>
      <c r="N9" s="43">
        <v>8</v>
      </c>
      <c r="O9" s="43"/>
      <c r="P9" s="13">
        <v>2</v>
      </c>
      <c r="Q9" s="13">
        <v>96</v>
      </c>
      <c r="R9" s="13">
        <v>97</v>
      </c>
      <c r="S9" s="13">
        <v>91</v>
      </c>
      <c r="T9" s="13">
        <v>92</v>
      </c>
      <c r="U9" s="13">
        <v>93</v>
      </c>
      <c r="V9" s="13">
        <v>99</v>
      </c>
      <c r="W9" s="13">
        <f t="shared" si="1"/>
        <v>568</v>
      </c>
      <c r="X9" s="13">
        <v>16</v>
      </c>
      <c r="Y9" s="43">
        <v>11</v>
      </c>
      <c r="Z9" s="43">
        <v>5</v>
      </c>
      <c r="AA9" s="43">
        <v>5</v>
      </c>
      <c r="AB9" s="13">
        <f t="shared" si="2"/>
        <v>2269</v>
      </c>
    </row>
    <row r="10" spans="1:28" x14ac:dyDescent="0.2">
      <c r="A10" s="18">
        <v>5</v>
      </c>
      <c r="B10" s="42" t="s">
        <v>124</v>
      </c>
      <c r="C10" s="14" t="s">
        <v>15</v>
      </c>
      <c r="D10" s="13"/>
      <c r="E10" s="13">
        <v>1138</v>
      </c>
      <c r="F10" s="13">
        <v>95</v>
      </c>
      <c r="G10" s="13">
        <v>98</v>
      </c>
      <c r="H10" s="13">
        <v>92</v>
      </c>
      <c r="I10" s="13">
        <v>93</v>
      </c>
      <c r="J10" s="13">
        <v>91</v>
      </c>
      <c r="K10" s="13">
        <v>96</v>
      </c>
      <c r="L10" s="13">
        <f t="shared" si="0"/>
        <v>565</v>
      </c>
      <c r="M10" s="13">
        <v>10</v>
      </c>
      <c r="N10" s="43">
        <v>10</v>
      </c>
      <c r="O10" s="43">
        <v>3</v>
      </c>
      <c r="P10" s="13">
        <v>5</v>
      </c>
      <c r="Q10" s="13">
        <v>94</v>
      </c>
      <c r="R10" s="13">
        <v>92</v>
      </c>
      <c r="S10" s="13">
        <v>94</v>
      </c>
      <c r="T10" s="13">
        <v>93</v>
      </c>
      <c r="U10" s="13">
        <v>89</v>
      </c>
      <c r="V10" s="13">
        <v>90</v>
      </c>
      <c r="W10" s="13">
        <f t="shared" si="1"/>
        <v>552</v>
      </c>
      <c r="X10" s="13">
        <v>11</v>
      </c>
      <c r="Y10" s="43">
        <v>11</v>
      </c>
      <c r="Z10" s="43">
        <v>7</v>
      </c>
      <c r="AA10" s="43">
        <v>6</v>
      </c>
      <c r="AB10" s="13">
        <f t="shared" si="2"/>
        <v>2266</v>
      </c>
    </row>
    <row r="11" spans="1:28" x14ac:dyDescent="0.2">
      <c r="A11" s="13">
        <v>6</v>
      </c>
      <c r="B11" s="14" t="s">
        <v>130</v>
      </c>
      <c r="C11" s="14" t="s">
        <v>18</v>
      </c>
      <c r="D11" s="13"/>
      <c r="E11" s="13">
        <v>1112</v>
      </c>
      <c r="F11" s="13">
        <v>94</v>
      </c>
      <c r="G11" s="13">
        <v>91</v>
      </c>
      <c r="H11" s="13">
        <v>96</v>
      </c>
      <c r="I11" s="13">
        <v>94</v>
      </c>
      <c r="J11" s="13">
        <v>93</v>
      </c>
      <c r="K11" s="13">
        <v>87</v>
      </c>
      <c r="L11" s="13">
        <f t="shared" si="0"/>
        <v>555</v>
      </c>
      <c r="M11" s="13">
        <v>3</v>
      </c>
      <c r="N11" s="43">
        <v>9</v>
      </c>
      <c r="O11" s="43"/>
      <c r="P11" s="13">
        <v>4</v>
      </c>
      <c r="Q11" s="13">
        <v>94</v>
      </c>
      <c r="R11" s="13">
        <v>95</v>
      </c>
      <c r="S11" s="13">
        <v>94</v>
      </c>
      <c r="T11" s="13">
        <v>94</v>
      </c>
      <c r="U11" s="13">
        <v>90</v>
      </c>
      <c r="V11" s="13">
        <v>96</v>
      </c>
      <c r="W11" s="13">
        <f t="shared" si="1"/>
        <v>563</v>
      </c>
      <c r="X11" s="13">
        <v>7</v>
      </c>
      <c r="Y11" s="43">
        <v>10</v>
      </c>
      <c r="Z11" s="43"/>
      <c r="AA11" s="43">
        <v>4</v>
      </c>
      <c r="AB11" s="13">
        <f t="shared" si="2"/>
        <v>2238</v>
      </c>
    </row>
    <row r="12" spans="1:28" x14ac:dyDescent="0.2">
      <c r="A12" s="13">
        <v>7</v>
      </c>
      <c r="B12" s="14" t="s">
        <v>131</v>
      </c>
      <c r="C12" s="14" t="s">
        <v>19</v>
      </c>
      <c r="D12" s="13"/>
      <c r="E12" s="13">
        <v>1109</v>
      </c>
      <c r="F12" s="13">
        <v>95</v>
      </c>
      <c r="G12" s="13">
        <v>90</v>
      </c>
      <c r="H12" s="13">
        <v>87</v>
      </c>
      <c r="I12" s="13">
        <v>91</v>
      </c>
      <c r="J12" s="13">
        <v>91</v>
      </c>
      <c r="K12" s="13">
        <v>95</v>
      </c>
      <c r="L12" s="13">
        <f t="shared" si="0"/>
        <v>549</v>
      </c>
      <c r="M12" s="13">
        <v>7</v>
      </c>
      <c r="N12" s="43">
        <v>8</v>
      </c>
      <c r="O12" s="43"/>
      <c r="P12" s="13">
        <v>2</v>
      </c>
      <c r="Q12" s="13">
        <v>97</v>
      </c>
      <c r="R12" s="13">
        <v>97</v>
      </c>
      <c r="S12" s="13">
        <v>93</v>
      </c>
      <c r="T12" s="13">
        <v>95</v>
      </c>
      <c r="U12" s="13">
        <v>90</v>
      </c>
      <c r="V12" s="13">
        <v>91</v>
      </c>
      <c r="W12" s="13">
        <f t="shared" si="1"/>
        <v>563</v>
      </c>
      <c r="X12" s="13">
        <v>11</v>
      </c>
      <c r="Y12" s="43">
        <v>8</v>
      </c>
      <c r="Z12" s="43"/>
      <c r="AA12" s="43">
        <v>1</v>
      </c>
      <c r="AB12" s="13">
        <f t="shared" si="2"/>
        <v>2224</v>
      </c>
    </row>
    <row r="13" spans="1:28" x14ac:dyDescent="0.2">
      <c r="A13" s="18">
        <v>8</v>
      </c>
      <c r="B13" s="14" t="s">
        <v>50</v>
      </c>
      <c r="C13" s="14" t="s">
        <v>20</v>
      </c>
      <c r="D13" s="13"/>
      <c r="E13" s="13">
        <v>1078</v>
      </c>
      <c r="F13" s="13">
        <v>88</v>
      </c>
      <c r="G13" s="13">
        <v>94</v>
      </c>
      <c r="H13" s="13">
        <v>89</v>
      </c>
      <c r="I13" s="13">
        <v>84</v>
      </c>
      <c r="J13" s="13">
        <v>78</v>
      </c>
      <c r="K13" s="13">
        <v>89</v>
      </c>
      <c r="L13" s="13">
        <f t="shared" si="0"/>
        <v>522</v>
      </c>
      <c r="M13" s="13">
        <v>4</v>
      </c>
      <c r="N13" s="43"/>
      <c r="O13" s="43"/>
      <c r="Q13" s="13">
        <v>88</v>
      </c>
      <c r="R13" s="13">
        <v>91</v>
      </c>
      <c r="S13" s="13">
        <v>95</v>
      </c>
      <c r="T13" s="13">
        <v>91</v>
      </c>
      <c r="U13" s="13">
        <v>88</v>
      </c>
      <c r="V13" s="13">
        <v>94</v>
      </c>
      <c r="W13" s="13">
        <f t="shared" si="1"/>
        <v>547</v>
      </c>
      <c r="X13" s="13">
        <v>6</v>
      </c>
      <c r="Y13" s="43"/>
      <c r="Z13" s="43"/>
      <c r="AA13" s="43"/>
      <c r="AB13" s="13">
        <f t="shared" si="2"/>
        <v>2147</v>
      </c>
    </row>
    <row r="14" spans="1:28" x14ac:dyDescent="0.2">
      <c r="A14" s="18">
        <v>9</v>
      </c>
      <c r="B14" s="14" t="s">
        <v>125</v>
      </c>
      <c r="C14" s="14" t="s">
        <v>22</v>
      </c>
      <c r="D14" s="13"/>
      <c r="E14" s="13">
        <v>1017</v>
      </c>
      <c r="F14" s="13">
        <v>90</v>
      </c>
      <c r="G14" s="13">
        <v>97</v>
      </c>
      <c r="H14" s="13">
        <v>90</v>
      </c>
      <c r="I14" s="13">
        <v>90</v>
      </c>
      <c r="J14" s="13">
        <v>94</v>
      </c>
      <c r="K14" s="13">
        <v>92</v>
      </c>
      <c r="L14" s="13">
        <f t="shared" si="0"/>
        <v>553</v>
      </c>
      <c r="M14" s="13">
        <v>8</v>
      </c>
      <c r="N14" s="43">
        <v>12</v>
      </c>
      <c r="O14" s="43">
        <v>5</v>
      </c>
      <c r="P14" s="13">
        <v>6</v>
      </c>
      <c r="Q14" s="13">
        <v>92</v>
      </c>
      <c r="R14" s="13">
        <v>91</v>
      </c>
      <c r="S14" s="13">
        <v>95</v>
      </c>
      <c r="T14" s="13">
        <v>96</v>
      </c>
      <c r="U14" s="13">
        <v>94</v>
      </c>
      <c r="V14" s="13">
        <v>87</v>
      </c>
      <c r="W14" s="13">
        <f t="shared" si="1"/>
        <v>555</v>
      </c>
      <c r="X14" s="13">
        <v>8</v>
      </c>
      <c r="Y14" s="43">
        <v>9</v>
      </c>
      <c r="Z14" s="43"/>
      <c r="AA14" s="43">
        <v>3</v>
      </c>
      <c r="AB14" s="13">
        <f t="shared" si="2"/>
        <v>2134</v>
      </c>
    </row>
    <row r="15" spans="1:28" x14ac:dyDescent="0.2">
      <c r="A15" s="13">
        <v>10</v>
      </c>
      <c r="B15" s="14" t="s">
        <v>187</v>
      </c>
      <c r="C15" s="14" t="s">
        <v>150</v>
      </c>
      <c r="D15" s="13" t="s">
        <v>174</v>
      </c>
      <c r="F15" s="13">
        <v>90</v>
      </c>
      <c r="G15" s="13">
        <v>96</v>
      </c>
      <c r="H15" s="13">
        <v>99</v>
      </c>
      <c r="I15" s="13">
        <v>94</v>
      </c>
      <c r="J15" s="13">
        <v>96</v>
      </c>
      <c r="K15" s="13">
        <v>95</v>
      </c>
      <c r="L15" s="13">
        <f t="shared" si="0"/>
        <v>570</v>
      </c>
      <c r="M15" s="13">
        <v>13</v>
      </c>
      <c r="N15" s="43"/>
      <c r="O15" s="43"/>
      <c r="Q15" s="13">
        <v>92</v>
      </c>
      <c r="R15" s="13">
        <v>93</v>
      </c>
      <c r="S15" s="13">
        <v>95</v>
      </c>
      <c r="T15" s="13">
        <v>95</v>
      </c>
      <c r="U15" s="13">
        <v>94</v>
      </c>
      <c r="V15" s="13">
        <v>96</v>
      </c>
      <c r="W15" s="13">
        <f t="shared" si="1"/>
        <v>565</v>
      </c>
      <c r="X15" s="13">
        <v>9</v>
      </c>
      <c r="Y15" s="43"/>
      <c r="Z15" s="43"/>
      <c r="AA15" s="43"/>
      <c r="AB15" s="13">
        <f t="shared" si="2"/>
        <v>1135</v>
      </c>
    </row>
    <row r="16" spans="1:28" x14ac:dyDescent="0.2">
      <c r="A16" s="13">
        <v>11</v>
      </c>
      <c r="B16" s="14" t="s">
        <v>127</v>
      </c>
      <c r="C16" s="14" t="s">
        <v>128</v>
      </c>
      <c r="D16" s="13" t="s">
        <v>174</v>
      </c>
      <c r="F16" s="13">
        <v>97</v>
      </c>
      <c r="G16" s="13">
        <v>93</v>
      </c>
      <c r="H16" s="13">
        <v>96</v>
      </c>
      <c r="I16" s="13">
        <v>92</v>
      </c>
      <c r="J16" s="13">
        <v>89</v>
      </c>
      <c r="K16" s="13">
        <v>90</v>
      </c>
      <c r="L16" s="13">
        <f t="shared" si="0"/>
        <v>557</v>
      </c>
      <c r="M16" s="13">
        <v>13</v>
      </c>
      <c r="N16" s="43"/>
      <c r="O16" s="43"/>
      <c r="Q16" s="13">
        <v>93</v>
      </c>
      <c r="R16" s="13">
        <v>97</v>
      </c>
      <c r="S16" s="13">
        <v>97</v>
      </c>
      <c r="T16" s="13">
        <v>97</v>
      </c>
      <c r="U16" s="13">
        <v>96</v>
      </c>
      <c r="V16" s="13">
        <v>91</v>
      </c>
      <c r="W16" s="13">
        <f t="shared" si="1"/>
        <v>571</v>
      </c>
      <c r="X16" s="13">
        <v>8</v>
      </c>
      <c r="Y16" s="43"/>
      <c r="Z16" s="43"/>
      <c r="AA16" s="43"/>
      <c r="AB16" s="13">
        <f t="shared" si="2"/>
        <v>1128</v>
      </c>
    </row>
    <row r="17" spans="1:28" x14ac:dyDescent="0.2">
      <c r="A17" s="18">
        <v>12</v>
      </c>
      <c r="B17" s="14" t="s">
        <v>188</v>
      </c>
      <c r="C17" s="14" t="s">
        <v>160</v>
      </c>
      <c r="D17" s="13" t="s">
        <v>174</v>
      </c>
      <c r="F17" s="13">
        <v>95</v>
      </c>
      <c r="G17" s="13">
        <v>92</v>
      </c>
      <c r="H17" s="13">
        <v>92</v>
      </c>
      <c r="I17" s="13">
        <v>90</v>
      </c>
      <c r="J17" s="13">
        <v>91</v>
      </c>
      <c r="K17" s="13">
        <v>93</v>
      </c>
      <c r="L17" s="13">
        <f t="shared" si="0"/>
        <v>553</v>
      </c>
      <c r="M17" s="13">
        <v>12</v>
      </c>
      <c r="N17" s="43"/>
      <c r="O17" s="43"/>
      <c r="Q17" s="13">
        <v>96</v>
      </c>
      <c r="R17" s="13">
        <v>95</v>
      </c>
      <c r="S17" s="13">
        <v>95</v>
      </c>
      <c r="T17" s="13">
        <v>92</v>
      </c>
      <c r="U17" s="13">
        <v>94</v>
      </c>
      <c r="V17" s="13">
        <v>97</v>
      </c>
      <c r="W17" s="13">
        <f t="shared" si="1"/>
        <v>569</v>
      </c>
      <c r="X17" s="13">
        <v>12</v>
      </c>
      <c r="Y17" s="43"/>
      <c r="Z17" s="43"/>
      <c r="AA17" s="43"/>
      <c r="AB17" s="13">
        <f t="shared" si="2"/>
        <v>1122</v>
      </c>
    </row>
    <row r="18" spans="1:28" x14ac:dyDescent="0.2">
      <c r="A18" s="18">
        <v>13</v>
      </c>
      <c r="B18" s="14" t="s">
        <v>126</v>
      </c>
      <c r="C18" s="14" t="s">
        <v>88</v>
      </c>
      <c r="D18" s="13" t="s">
        <v>174</v>
      </c>
      <c r="F18" s="13">
        <v>94</v>
      </c>
      <c r="G18" s="13">
        <v>89</v>
      </c>
      <c r="H18" s="13">
        <v>95</v>
      </c>
      <c r="I18" s="13">
        <v>92</v>
      </c>
      <c r="J18" s="13">
        <v>90</v>
      </c>
      <c r="K18" s="13">
        <v>90</v>
      </c>
      <c r="L18" s="13">
        <f t="shared" si="0"/>
        <v>550</v>
      </c>
      <c r="M18" s="13">
        <v>10</v>
      </c>
      <c r="N18" s="43"/>
      <c r="O18" s="43"/>
      <c r="Q18" s="13">
        <v>91</v>
      </c>
      <c r="R18" s="13">
        <v>88</v>
      </c>
      <c r="S18" s="13">
        <v>93</v>
      </c>
      <c r="T18" s="13">
        <v>98</v>
      </c>
      <c r="U18" s="13">
        <v>95</v>
      </c>
      <c r="V18" s="13">
        <v>91</v>
      </c>
      <c r="W18" s="13">
        <f t="shared" si="1"/>
        <v>556</v>
      </c>
      <c r="X18" s="13">
        <v>11</v>
      </c>
      <c r="Y18" s="43"/>
      <c r="Z18" s="43"/>
      <c r="AA18" s="43"/>
      <c r="AB18" s="13">
        <f t="shared" si="2"/>
        <v>1106</v>
      </c>
    </row>
    <row r="19" spans="1:28" x14ac:dyDescent="0.2">
      <c r="A19" s="13">
        <v>14</v>
      </c>
      <c r="B19" s="14" t="s">
        <v>122</v>
      </c>
      <c r="C19" s="14" t="s">
        <v>123</v>
      </c>
      <c r="D19" s="13" t="s">
        <v>174</v>
      </c>
      <c r="F19" s="13">
        <v>90</v>
      </c>
      <c r="G19" s="13">
        <v>93</v>
      </c>
      <c r="H19" s="13">
        <v>94</v>
      </c>
      <c r="I19" s="13">
        <v>89</v>
      </c>
      <c r="J19" s="13">
        <v>86</v>
      </c>
      <c r="K19" s="13">
        <v>96</v>
      </c>
      <c r="L19" s="13">
        <f t="shared" si="0"/>
        <v>548</v>
      </c>
      <c r="M19" s="13">
        <v>6</v>
      </c>
      <c r="N19" s="43"/>
      <c r="O19" s="43"/>
      <c r="Q19" s="13">
        <v>96</v>
      </c>
      <c r="R19" s="13">
        <v>93</v>
      </c>
      <c r="S19" s="13">
        <v>93</v>
      </c>
      <c r="T19" s="13">
        <v>92</v>
      </c>
      <c r="U19" s="13">
        <v>87</v>
      </c>
      <c r="V19" s="13">
        <v>91</v>
      </c>
      <c r="W19" s="13">
        <f t="shared" si="1"/>
        <v>552</v>
      </c>
      <c r="X19" s="13">
        <v>4</v>
      </c>
      <c r="Y19" s="43"/>
      <c r="Z19" s="43"/>
      <c r="AA19" s="43"/>
      <c r="AB19" s="13">
        <f t="shared" si="2"/>
        <v>1100</v>
      </c>
    </row>
    <row r="20" spans="1:28" x14ac:dyDescent="0.2">
      <c r="N20" s="43"/>
      <c r="O20" s="43"/>
    </row>
  </sheetData>
  <sortState ref="B6:AB19">
    <sortCondition descending="1" ref="AB6:AB19"/>
  </sortState>
  <printOptions horizontalCentered="1"/>
  <pageMargins left="0.2" right="0.2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"/>
  <sheetViews>
    <sheetView workbookViewId="0"/>
  </sheetViews>
  <sheetFormatPr defaultRowHeight="15" x14ac:dyDescent="0.25"/>
  <cols>
    <col min="1" max="1" width="7" style="3" bestFit="1" customWidth="1"/>
    <col min="2" max="2" width="18.42578125" style="3" bestFit="1" customWidth="1"/>
    <col min="3" max="3" width="10.42578125" style="3" bestFit="1" customWidth="1"/>
    <col min="4" max="4" width="5" style="25" bestFit="1" customWidth="1"/>
    <col min="5" max="5" width="8.7109375" style="3" customWidth="1"/>
    <col min="6" max="7" width="3.85546875" style="24" hidden="1" customWidth="1"/>
    <col min="8" max="9" width="5.140625" style="24" hidden="1" customWidth="1"/>
    <col min="10" max="11" width="3.85546875" style="24" hidden="1" customWidth="1"/>
    <col min="12" max="12" width="6.85546875" style="24" bestFit="1" customWidth="1"/>
    <col min="13" max="13" width="3.85546875" style="24" hidden="1" customWidth="1"/>
    <col min="14" max="14" width="7" style="24" hidden="1" customWidth="1"/>
    <col min="15" max="15" width="4.140625" style="24" bestFit="1" customWidth="1"/>
    <col min="16" max="17" width="3.85546875" style="24" hidden="1" customWidth="1"/>
    <col min="18" max="19" width="5.140625" style="24" hidden="1" customWidth="1"/>
    <col min="20" max="21" width="3.85546875" style="24" hidden="1" customWidth="1"/>
    <col min="22" max="22" width="6.85546875" style="24" bestFit="1" customWidth="1"/>
    <col min="23" max="23" width="3.85546875" style="24" hidden="1" customWidth="1"/>
    <col min="24" max="24" width="7" style="24" hidden="1" customWidth="1"/>
    <col min="25" max="25" width="4.140625" style="24" bestFit="1" customWidth="1"/>
    <col min="26" max="26" width="8.7109375" style="24" customWidth="1"/>
    <col min="27" max="27" width="5.140625" style="24" bestFit="1" customWidth="1"/>
    <col min="28" max="46" width="9.140625" style="24"/>
    <col min="47" max="16384" width="9.140625" style="3"/>
  </cols>
  <sheetData>
    <row r="1" spans="1:56" s="10" customFormat="1" ht="18" x14ac:dyDescent="0.25">
      <c r="A1" s="8" t="s">
        <v>1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 spans="1:56" s="10" customFormat="1" ht="18" x14ac:dyDescent="0.25">
      <c r="A2" s="8" t="s">
        <v>176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</row>
    <row r="3" spans="1:56" s="10" customFormat="1" ht="18" x14ac:dyDescent="0.25">
      <c r="A3" s="8"/>
      <c r="B3" s="8"/>
      <c r="C3" s="8"/>
      <c r="D3" s="8"/>
      <c r="E3" s="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</row>
    <row r="4" spans="1:56" s="5" customFormat="1" ht="15.75" x14ac:dyDescent="0.25">
      <c r="A4" s="22" t="s">
        <v>152</v>
      </c>
      <c r="B4" s="4" t="s">
        <v>2</v>
      </c>
      <c r="C4" s="4" t="s">
        <v>3</v>
      </c>
      <c r="D4" s="22" t="s">
        <v>173</v>
      </c>
      <c r="E4" s="6" t="s">
        <v>28</v>
      </c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 t="s">
        <v>155</v>
      </c>
      <c r="M4" s="22" t="s">
        <v>156</v>
      </c>
      <c r="N4" s="22" t="s">
        <v>157</v>
      </c>
      <c r="O4" s="22" t="s">
        <v>158</v>
      </c>
      <c r="P4" s="22">
        <v>1</v>
      </c>
      <c r="Q4" s="22">
        <v>2</v>
      </c>
      <c r="R4" s="22">
        <v>3</v>
      </c>
      <c r="S4" s="22">
        <v>4</v>
      </c>
      <c r="T4" s="22">
        <v>5</v>
      </c>
      <c r="U4" s="22">
        <v>6</v>
      </c>
      <c r="V4" s="22" t="s">
        <v>164</v>
      </c>
      <c r="W4" s="22" t="s">
        <v>165</v>
      </c>
      <c r="X4" s="22" t="s">
        <v>177</v>
      </c>
      <c r="Y4" s="22" t="s">
        <v>167</v>
      </c>
      <c r="Z4" s="22" t="s">
        <v>159</v>
      </c>
      <c r="AA4" s="22" t="s">
        <v>198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6" x14ac:dyDescent="0.2">
      <c r="A5" s="2">
        <v>1</v>
      </c>
      <c r="B5" s="14" t="s">
        <v>98</v>
      </c>
      <c r="C5" s="14" t="s">
        <v>99</v>
      </c>
      <c r="D5" s="13"/>
      <c r="E5" s="7">
        <v>1179</v>
      </c>
      <c r="F5" s="24">
        <v>95</v>
      </c>
      <c r="G5" s="24">
        <v>95</v>
      </c>
      <c r="H5" s="24">
        <v>97</v>
      </c>
      <c r="I5" s="24">
        <v>100</v>
      </c>
      <c r="J5" s="24">
        <v>96</v>
      </c>
      <c r="K5" s="24">
        <v>98</v>
      </c>
      <c r="L5" s="24">
        <f>SUM(F5:K5)</f>
        <v>581</v>
      </c>
      <c r="M5" s="24">
        <v>24</v>
      </c>
      <c r="N5" s="23">
        <v>456.7</v>
      </c>
      <c r="O5" s="24">
        <v>8</v>
      </c>
      <c r="P5" s="24">
        <v>97</v>
      </c>
      <c r="Q5" s="24">
        <v>96</v>
      </c>
      <c r="R5" s="24">
        <v>98</v>
      </c>
      <c r="S5" s="24">
        <v>99</v>
      </c>
      <c r="T5" s="24">
        <v>96</v>
      </c>
      <c r="U5" s="24">
        <v>99</v>
      </c>
      <c r="V5" s="24">
        <f>SUM(P5:U5)</f>
        <v>585</v>
      </c>
      <c r="W5" s="24">
        <v>28</v>
      </c>
      <c r="X5" s="23">
        <v>455.5</v>
      </c>
      <c r="Y5" s="24">
        <v>8</v>
      </c>
      <c r="Z5" s="26">
        <f>Y5+V5+O5+L5+E5</f>
        <v>2361</v>
      </c>
    </row>
    <row r="6" spans="1:56" x14ac:dyDescent="0.2">
      <c r="A6" s="2">
        <v>2</v>
      </c>
      <c r="B6" s="14" t="s">
        <v>85</v>
      </c>
      <c r="C6" s="14" t="s">
        <v>86</v>
      </c>
      <c r="D6" s="13"/>
      <c r="E6" s="7">
        <v>1174</v>
      </c>
      <c r="F6" s="24">
        <v>97</v>
      </c>
      <c r="G6" s="24">
        <v>97</v>
      </c>
      <c r="H6" s="24">
        <v>98</v>
      </c>
      <c r="I6" s="24">
        <v>98</v>
      </c>
      <c r="J6" s="24">
        <v>96</v>
      </c>
      <c r="K6" s="24">
        <v>92</v>
      </c>
      <c r="L6" s="24">
        <f>SUM(F6:K6)</f>
        <v>578</v>
      </c>
      <c r="M6" s="24">
        <v>20</v>
      </c>
      <c r="N6" s="23">
        <v>450.3</v>
      </c>
      <c r="O6" s="24">
        <v>7</v>
      </c>
      <c r="P6" s="24">
        <v>95</v>
      </c>
      <c r="Q6" s="24">
        <v>98</v>
      </c>
      <c r="R6" s="24">
        <v>100</v>
      </c>
      <c r="S6" s="24">
        <v>99</v>
      </c>
      <c r="T6" s="24">
        <v>96</v>
      </c>
      <c r="U6" s="24">
        <v>95</v>
      </c>
      <c r="V6" s="24">
        <f>SUM(P6:U6)</f>
        <v>583</v>
      </c>
      <c r="W6" s="24">
        <v>32</v>
      </c>
      <c r="X6" s="23">
        <v>453.9</v>
      </c>
      <c r="Y6" s="24">
        <v>7</v>
      </c>
      <c r="Z6" s="26">
        <f>Y6+V6+O6+L6+E6</f>
        <v>2349</v>
      </c>
    </row>
    <row r="7" spans="1:56" x14ac:dyDescent="0.2">
      <c r="A7" s="2">
        <v>3</v>
      </c>
      <c r="B7" s="14" t="s">
        <v>81</v>
      </c>
      <c r="C7" s="14" t="s">
        <v>82</v>
      </c>
      <c r="D7" s="13"/>
      <c r="E7" s="26">
        <v>1181</v>
      </c>
      <c r="F7" s="24">
        <v>94</v>
      </c>
      <c r="G7" s="24">
        <v>98</v>
      </c>
      <c r="H7" s="24">
        <v>98</v>
      </c>
      <c r="I7" s="24">
        <v>99</v>
      </c>
      <c r="J7" s="24">
        <v>98</v>
      </c>
      <c r="K7" s="24">
        <v>95</v>
      </c>
      <c r="L7" s="24">
        <f>SUM(F7:K7)</f>
        <v>582</v>
      </c>
      <c r="M7" s="24">
        <v>32</v>
      </c>
      <c r="N7" s="23">
        <v>410.2</v>
      </c>
      <c r="O7" s="24">
        <v>3</v>
      </c>
      <c r="P7" s="24">
        <v>96</v>
      </c>
      <c r="Q7" s="24">
        <v>98</v>
      </c>
      <c r="R7" s="24">
        <v>96</v>
      </c>
      <c r="S7" s="24">
        <v>97</v>
      </c>
      <c r="T7" s="24">
        <v>95</v>
      </c>
      <c r="U7" s="24">
        <v>94</v>
      </c>
      <c r="V7" s="24">
        <f>SUM(P7:U7)</f>
        <v>576</v>
      </c>
      <c r="W7" s="24">
        <v>24</v>
      </c>
      <c r="X7" s="23">
        <v>406.3</v>
      </c>
      <c r="Y7" s="24">
        <v>3</v>
      </c>
      <c r="Z7" s="26">
        <f>Y7+V7+O7+L7+E7</f>
        <v>2345</v>
      </c>
      <c r="AA7" s="24">
        <v>120</v>
      </c>
    </row>
    <row r="8" spans="1:56" s="25" customFormat="1" x14ac:dyDescent="0.2">
      <c r="A8" s="24"/>
      <c r="B8" s="14"/>
      <c r="C8" s="14"/>
      <c r="D8" s="13"/>
      <c r="E8" s="26"/>
      <c r="F8" s="24"/>
      <c r="G8" s="24"/>
      <c r="H8" s="24"/>
      <c r="I8" s="24"/>
      <c r="J8" s="24"/>
      <c r="K8" s="24"/>
      <c r="L8" s="24"/>
      <c r="M8" s="24"/>
      <c r="N8" s="23"/>
      <c r="O8" s="24"/>
      <c r="P8" s="24"/>
      <c r="Q8" s="24"/>
      <c r="R8" s="24"/>
      <c r="S8" s="24"/>
      <c r="T8" s="24"/>
      <c r="U8" s="24"/>
      <c r="V8" s="24"/>
      <c r="W8" s="24"/>
      <c r="X8" s="23"/>
      <c r="Y8" s="24"/>
      <c r="Z8" s="26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56" x14ac:dyDescent="0.2">
      <c r="A9" s="24">
        <v>4</v>
      </c>
      <c r="B9" s="14" t="s">
        <v>79</v>
      </c>
      <c r="C9" s="14" t="s">
        <v>80</v>
      </c>
      <c r="D9" s="13"/>
      <c r="E9" s="26">
        <v>1171</v>
      </c>
      <c r="F9" s="24">
        <v>97</v>
      </c>
      <c r="G9" s="24">
        <v>96</v>
      </c>
      <c r="H9" s="24">
        <v>98</v>
      </c>
      <c r="I9" s="24">
        <v>100</v>
      </c>
      <c r="J9" s="24">
        <v>96</v>
      </c>
      <c r="K9" s="24">
        <v>97</v>
      </c>
      <c r="L9" s="24">
        <f t="shared" ref="L9:L23" si="0">SUM(F9:K9)</f>
        <v>584</v>
      </c>
      <c r="M9" s="24">
        <v>31</v>
      </c>
      <c r="N9" s="23">
        <v>441.1</v>
      </c>
      <c r="O9" s="24">
        <v>6</v>
      </c>
      <c r="P9" s="24">
        <v>96</v>
      </c>
      <c r="Q9" s="24">
        <v>96</v>
      </c>
      <c r="R9" s="24">
        <v>100</v>
      </c>
      <c r="S9" s="24">
        <v>98</v>
      </c>
      <c r="T9" s="24">
        <v>93</v>
      </c>
      <c r="U9" s="24">
        <v>95</v>
      </c>
      <c r="V9" s="24">
        <f t="shared" ref="V9:V23" si="1">SUM(P9:U9)</f>
        <v>578</v>
      </c>
      <c r="W9" s="24">
        <v>27</v>
      </c>
      <c r="X9" s="23">
        <v>442.9</v>
      </c>
      <c r="Y9" s="24">
        <v>6</v>
      </c>
      <c r="Z9" s="26">
        <f t="shared" ref="Z9:Z23" si="2">Y9+V9+O9+L9+E9</f>
        <v>2345</v>
      </c>
      <c r="AA9" s="24">
        <v>112</v>
      </c>
    </row>
    <row r="10" spans="1:56" x14ac:dyDescent="0.2">
      <c r="A10" s="24">
        <v>5</v>
      </c>
      <c r="B10" s="14" t="s">
        <v>93</v>
      </c>
      <c r="C10" s="14" t="s">
        <v>88</v>
      </c>
      <c r="D10" s="13"/>
      <c r="E10" s="26">
        <v>1161</v>
      </c>
      <c r="F10" s="24">
        <v>99</v>
      </c>
      <c r="G10" s="24">
        <v>99</v>
      </c>
      <c r="H10" s="24">
        <v>98</v>
      </c>
      <c r="I10" s="24">
        <v>95</v>
      </c>
      <c r="J10" s="24">
        <v>99</v>
      </c>
      <c r="K10" s="24">
        <v>96</v>
      </c>
      <c r="L10" s="24">
        <f t="shared" si="0"/>
        <v>586</v>
      </c>
      <c r="M10" s="24">
        <v>24</v>
      </c>
      <c r="N10" s="23">
        <v>398.7</v>
      </c>
      <c r="O10" s="24">
        <v>2</v>
      </c>
      <c r="P10" s="24">
        <v>98</v>
      </c>
      <c r="Q10" s="24">
        <v>98</v>
      </c>
      <c r="R10" s="24">
        <v>99</v>
      </c>
      <c r="S10" s="24">
        <v>99</v>
      </c>
      <c r="T10" s="24">
        <v>92</v>
      </c>
      <c r="U10" s="24">
        <v>98</v>
      </c>
      <c r="V10" s="24">
        <f t="shared" si="1"/>
        <v>584</v>
      </c>
      <c r="W10" s="24">
        <v>30</v>
      </c>
      <c r="X10" s="23">
        <v>429.6</v>
      </c>
      <c r="Y10" s="24">
        <v>5</v>
      </c>
      <c r="Z10" s="26">
        <f t="shared" si="2"/>
        <v>2338</v>
      </c>
    </row>
    <row r="11" spans="1:56" x14ac:dyDescent="0.2">
      <c r="A11" s="24">
        <v>6</v>
      </c>
      <c r="B11" s="14" t="s">
        <v>100</v>
      </c>
      <c r="C11" s="14" t="s">
        <v>101</v>
      </c>
      <c r="D11" s="13"/>
      <c r="E11" s="7">
        <v>1168</v>
      </c>
      <c r="F11" s="24">
        <v>98</v>
      </c>
      <c r="G11" s="24">
        <v>93</v>
      </c>
      <c r="H11" s="24">
        <v>100</v>
      </c>
      <c r="I11" s="24">
        <v>99</v>
      </c>
      <c r="J11" s="24">
        <v>99</v>
      </c>
      <c r="K11" s="24">
        <v>99</v>
      </c>
      <c r="L11" s="24">
        <f t="shared" si="0"/>
        <v>588</v>
      </c>
      <c r="M11" s="24">
        <v>29</v>
      </c>
      <c r="N11" s="23">
        <v>420.3</v>
      </c>
      <c r="O11" s="24">
        <v>4</v>
      </c>
      <c r="P11" s="24">
        <v>94</v>
      </c>
      <c r="Q11" s="24">
        <v>95</v>
      </c>
      <c r="R11" s="24">
        <v>99</v>
      </c>
      <c r="S11" s="24">
        <v>99</v>
      </c>
      <c r="T11" s="24">
        <v>95</v>
      </c>
      <c r="U11" s="24">
        <v>92</v>
      </c>
      <c r="V11" s="24">
        <f t="shared" si="1"/>
        <v>574</v>
      </c>
      <c r="W11" s="24">
        <v>20</v>
      </c>
      <c r="X11" s="23"/>
      <c r="Z11" s="26">
        <f t="shared" si="2"/>
        <v>2334</v>
      </c>
    </row>
    <row r="12" spans="1:56" x14ac:dyDescent="0.2">
      <c r="A12" s="24">
        <v>7</v>
      </c>
      <c r="B12" s="14" t="s">
        <v>87</v>
      </c>
      <c r="C12" s="14" t="s">
        <v>88</v>
      </c>
      <c r="D12" s="13"/>
      <c r="E12" s="7">
        <v>1174</v>
      </c>
      <c r="F12" s="24">
        <v>97</v>
      </c>
      <c r="G12" s="24">
        <v>96</v>
      </c>
      <c r="H12" s="24">
        <v>98</v>
      </c>
      <c r="I12" s="24">
        <v>96</v>
      </c>
      <c r="J12" s="24">
        <v>93</v>
      </c>
      <c r="K12" s="24">
        <v>92</v>
      </c>
      <c r="L12" s="24">
        <f t="shared" si="0"/>
        <v>572</v>
      </c>
      <c r="M12" s="24">
        <v>21</v>
      </c>
      <c r="N12" s="23"/>
      <c r="P12" s="24">
        <v>95</v>
      </c>
      <c r="Q12" s="24">
        <v>93</v>
      </c>
      <c r="R12" s="24">
        <v>97</v>
      </c>
      <c r="S12" s="24">
        <v>100</v>
      </c>
      <c r="T12" s="24">
        <v>97</v>
      </c>
      <c r="U12" s="24">
        <v>96</v>
      </c>
      <c r="V12" s="24">
        <f t="shared" si="1"/>
        <v>578</v>
      </c>
      <c r="W12" s="24">
        <v>26</v>
      </c>
      <c r="X12" s="23">
        <v>388</v>
      </c>
      <c r="Y12" s="24">
        <v>1</v>
      </c>
      <c r="Z12" s="26">
        <f t="shared" si="2"/>
        <v>2325</v>
      </c>
    </row>
    <row r="13" spans="1:56" x14ac:dyDescent="0.2">
      <c r="A13" s="24">
        <v>8</v>
      </c>
      <c r="B13" s="14" t="s">
        <v>91</v>
      </c>
      <c r="C13" s="14" t="s">
        <v>84</v>
      </c>
      <c r="D13" s="13"/>
      <c r="E13" s="7">
        <v>1159</v>
      </c>
      <c r="F13" s="24">
        <v>98</v>
      </c>
      <c r="G13" s="24">
        <v>98</v>
      </c>
      <c r="H13" s="24">
        <v>99</v>
      </c>
      <c r="I13" s="24">
        <v>98</v>
      </c>
      <c r="J13" s="24">
        <v>97</v>
      </c>
      <c r="K13" s="24">
        <v>92</v>
      </c>
      <c r="L13" s="24">
        <f t="shared" si="0"/>
        <v>582</v>
      </c>
      <c r="M13" s="24">
        <v>29</v>
      </c>
      <c r="N13" s="23">
        <v>391.4</v>
      </c>
      <c r="O13" s="24">
        <v>1</v>
      </c>
      <c r="P13" s="24">
        <v>94</v>
      </c>
      <c r="Q13" s="24">
        <v>96</v>
      </c>
      <c r="R13" s="24">
        <v>100</v>
      </c>
      <c r="S13" s="24">
        <v>97</v>
      </c>
      <c r="T13" s="24">
        <v>94</v>
      </c>
      <c r="U13" s="24">
        <v>95</v>
      </c>
      <c r="V13" s="24">
        <f t="shared" si="1"/>
        <v>576</v>
      </c>
      <c r="W13" s="24">
        <v>26</v>
      </c>
      <c r="X13" s="23">
        <v>396.4</v>
      </c>
      <c r="Y13" s="24">
        <v>2</v>
      </c>
      <c r="Z13" s="26">
        <f t="shared" si="2"/>
        <v>2320</v>
      </c>
    </row>
    <row r="14" spans="1:56" x14ac:dyDescent="0.2">
      <c r="A14" s="24">
        <v>9</v>
      </c>
      <c r="B14" s="14" t="s">
        <v>94</v>
      </c>
      <c r="C14" s="14" t="s">
        <v>95</v>
      </c>
      <c r="D14" s="13"/>
      <c r="E14" s="26">
        <v>1150</v>
      </c>
      <c r="F14" s="24">
        <v>97</v>
      </c>
      <c r="G14" s="24">
        <v>94</v>
      </c>
      <c r="H14" s="24">
        <v>100</v>
      </c>
      <c r="I14" s="24">
        <v>98</v>
      </c>
      <c r="J14" s="24">
        <v>95</v>
      </c>
      <c r="K14" s="24">
        <v>95</v>
      </c>
      <c r="L14" s="24">
        <f t="shared" si="0"/>
        <v>579</v>
      </c>
      <c r="M14" s="24">
        <v>21</v>
      </c>
      <c r="N14" s="23">
        <v>431.3</v>
      </c>
      <c r="O14" s="24">
        <v>5</v>
      </c>
      <c r="P14" s="24">
        <v>92</v>
      </c>
      <c r="Q14" s="24">
        <v>95</v>
      </c>
      <c r="R14" s="24">
        <v>99</v>
      </c>
      <c r="S14" s="24">
        <v>99</v>
      </c>
      <c r="T14" s="24">
        <v>95</v>
      </c>
      <c r="U14" s="24">
        <v>95</v>
      </c>
      <c r="V14" s="24">
        <f t="shared" si="1"/>
        <v>575</v>
      </c>
      <c r="W14" s="24">
        <v>29</v>
      </c>
      <c r="X14" s="23"/>
      <c r="Z14" s="26">
        <f t="shared" si="2"/>
        <v>2309</v>
      </c>
    </row>
    <row r="15" spans="1:56" x14ac:dyDescent="0.2">
      <c r="A15" s="24">
        <v>10</v>
      </c>
      <c r="B15" s="42" t="s">
        <v>89</v>
      </c>
      <c r="C15" s="14" t="s">
        <v>90</v>
      </c>
      <c r="D15" s="13"/>
      <c r="E15" s="26">
        <v>1119</v>
      </c>
      <c r="F15" s="24">
        <v>95</v>
      </c>
      <c r="G15" s="24">
        <v>93</v>
      </c>
      <c r="H15" s="24">
        <v>95</v>
      </c>
      <c r="I15" s="24">
        <v>98</v>
      </c>
      <c r="J15" s="24">
        <v>92</v>
      </c>
      <c r="K15" s="24">
        <v>93</v>
      </c>
      <c r="L15" s="24">
        <f t="shared" si="0"/>
        <v>566</v>
      </c>
      <c r="M15" s="24">
        <v>19</v>
      </c>
      <c r="N15" s="23"/>
      <c r="P15" s="24">
        <v>97</v>
      </c>
      <c r="Q15" s="24">
        <v>94</v>
      </c>
      <c r="R15" s="24">
        <v>100</v>
      </c>
      <c r="S15" s="24">
        <v>98</v>
      </c>
      <c r="T15" s="24">
        <v>90</v>
      </c>
      <c r="U15" s="24">
        <v>90</v>
      </c>
      <c r="V15" s="24">
        <f t="shared" si="1"/>
        <v>569</v>
      </c>
      <c r="W15" s="24">
        <v>18</v>
      </c>
      <c r="X15" s="23"/>
      <c r="Z15" s="26">
        <f t="shared" si="2"/>
        <v>2254</v>
      </c>
    </row>
    <row r="16" spans="1:56" x14ac:dyDescent="0.2">
      <c r="A16" s="24">
        <v>11</v>
      </c>
      <c r="B16" s="14" t="s">
        <v>97</v>
      </c>
      <c r="C16" s="14" t="s">
        <v>20</v>
      </c>
      <c r="D16" s="13"/>
      <c r="E16" s="25"/>
      <c r="F16" s="24">
        <v>97</v>
      </c>
      <c r="G16" s="24">
        <v>91</v>
      </c>
      <c r="H16" s="24">
        <v>97</v>
      </c>
      <c r="I16" s="24">
        <v>100</v>
      </c>
      <c r="J16" s="24">
        <v>95</v>
      </c>
      <c r="K16" s="24">
        <v>94</v>
      </c>
      <c r="L16" s="24">
        <f t="shared" si="0"/>
        <v>574</v>
      </c>
      <c r="M16" s="24">
        <v>24</v>
      </c>
      <c r="N16" s="23"/>
      <c r="P16" s="24">
        <v>96</v>
      </c>
      <c r="Q16" s="24">
        <v>94</v>
      </c>
      <c r="R16" s="24">
        <v>99</v>
      </c>
      <c r="S16" s="24">
        <v>98</v>
      </c>
      <c r="T16" s="24">
        <v>97</v>
      </c>
      <c r="U16" s="24">
        <v>96</v>
      </c>
      <c r="V16" s="24">
        <f t="shared" si="1"/>
        <v>580</v>
      </c>
      <c r="W16" s="24">
        <v>28</v>
      </c>
      <c r="X16" s="23">
        <v>419.1</v>
      </c>
      <c r="Y16" s="24">
        <v>4</v>
      </c>
      <c r="Z16" s="26">
        <f t="shared" si="2"/>
        <v>1158</v>
      </c>
    </row>
    <row r="17" spans="1:46" x14ac:dyDescent="0.2">
      <c r="A17" s="24">
        <v>12</v>
      </c>
      <c r="B17" s="14" t="s">
        <v>102</v>
      </c>
      <c r="C17" s="14" t="s">
        <v>103</v>
      </c>
      <c r="D17" s="13" t="s">
        <v>174</v>
      </c>
      <c r="E17" s="25"/>
      <c r="F17" s="24">
        <v>95</v>
      </c>
      <c r="G17" s="24">
        <v>95</v>
      </c>
      <c r="H17" s="24">
        <v>95</v>
      </c>
      <c r="I17" s="24">
        <v>95</v>
      </c>
      <c r="J17" s="24">
        <v>93</v>
      </c>
      <c r="K17" s="24">
        <v>95</v>
      </c>
      <c r="L17" s="24">
        <f t="shared" si="0"/>
        <v>568</v>
      </c>
      <c r="M17" s="24">
        <v>15</v>
      </c>
      <c r="N17" s="23"/>
      <c r="P17" s="24">
        <v>93</v>
      </c>
      <c r="Q17" s="24">
        <v>95</v>
      </c>
      <c r="R17" s="24">
        <v>98</v>
      </c>
      <c r="S17" s="24">
        <v>97</v>
      </c>
      <c r="T17" s="24">
        <v>89</v>
      </c>
      <c r="U17" s="24">
        <v>94</v>
      </c>
      <c r="V17" s="24">
        <f t="shared" si="1"/>
        <v>566</v>
      </c>
      <c r="W17" s="24">
        <v>17</v>
      </c>
      <c r="X17" s="23"/>
      <c r="Z17" s="26">
        <f t="shared" si="2"/>
        <v>1134</v>
      </c>
    </row>
    <row r="18" spans="1:46" x14ac:dyDescent="0.2">
      <c r="A18" s="24">
        <v>13</v>
      </c>
      <c r="B18" s="14" t="s">
        <v>189</v>
      </c>
      <c r="C18" s="14" t="s">
        <v>138</v>
      </c>
      <c r="D18" s="13"/>
      <c r="F18" s="24">
        <v>89</v>
      </c>
      <c r="G18" s="24">
        <v>93</v>
      </c>
      <c r="H18" s="24">
        <v>98</v>
      </c>
      <c r="I18" s="24">
        <v>96</v>
      </c>
      <c r="J18" s="24">
        <v>95</v>
      </c>
      <c r="K18" s="24">
        <v>90</v>
      </c>
      <c r="L18" s="24">
        <f t="shared" si="0"/>
        <v>561</v>
      </c>
      <c r="M18" s="24">
        <v>18</v>
      </c>
      <c r="N18" s="23"/>
      <c r="P18" s="24">
        <v>94</v>
      </c>
      <c r="Q18" s="24">
        <v>95</v>
      </c>
      <c r="R18" s="24">
        <v>99</v>
      </c>
      <c r="S18" s="24">
        <v>99</v>
      </c>
      <c r="T18" s="24">
        <v>86</v>
      </c>
      <c r="U18" s="24">
        <v>94</v>
      </c>
      <c r="V18" s="24">
        <f t="shared" si="1"/>
        <v>567</v>
      </c>
      <c r="W18" s="24">
        <v>23</v>
      </c>
      <c r="X18" s="23"/>
      <c r="Z18" s="26">
        <f t="shared" si="2"/>
        <v>1128</v>
      </c>
    </row>
    <row r="19" spans="1:46" x14ac:dyDescent="0.2">
      <c r="A19" s="24">
        <v>14</v>
      </c>
      <c r="B19" s="14" t="s">
        <v>190</v>
      </c>
      <c r="C19" s="14" t="s">
        <v>139</v>
      </c>
      <c r="D19" s="13" t="s">
        <v>174</v>
      </c>
      <c r="F19" s="24">
        <v>94</v>
      </c>
      <c r="G19" s="24">
        <v>92</v>
      </c>
      <c r="H19" s="24">
        <v>97</v>
      </c>
      <c r="I19" s="24">
        <v>93</v>
      </c>
      <c r="J19" s="24">
        <v>89</v>
      </c>
      <c r="K19" s="24">
        <v>95</v>
      </c>
      <c r="L19" s="24">
        <f t="shared" si="0"/>
        <v>560</v>
      </c>
      <c r="M19" s="24">
        <v>14</v>
      </c>
      <c r="N19" s="23"/>
      <c r="P19" s="24">
        <v>96</v>
      </c>
      <c r="Q19" s="24">
        <v>86</v>
      </c>
      <c r="R19" s="24">
        <v>93</v>
      </c>
      <c r="S19" s="24">
        <v>96</v>
      </c>
      <c r="T19" s="24">
        <v>92</v>
      </c>
      <c r="U19" s="24">
        <v>94</v>
      </c>
      <c r="V19" s="24">
        <f t="shared" si="1"/>
        <v>557</v>
      </c>
      <c r="W19" s="24">
        <v>11</v>
      </c>
      <c r="X19" s="23"/>
      <c r="Z19" s="26">
        <f t="shared" si="2"/>
        <v>1117</v>
      </c>
    </row>
    <row r="20" spans="1:46" x14ac:dyDescent="0.2">
      <c r="A20" s="24">
        <v>15</v>
      </c>
      <c r="B20" s="14" t="s">
        <v>92</v>
      </c>
      <c r="C20" s="14" t="s">
        <v>21</v>
      </c>
      <c r="D20" s="13" t="s">
        <v>174</v>
      </c>
      <c r="F20" s="24">
        <v>92</v>
      </c>
      <c r="G20" s="24">
        <v>91</v>
      </c>
      <c r="H20" s="24">
        <v>97</v>
      </c>
      <c r="I20" s="24">
        <v>94</v>
      </c>
      <c r="J20" s="24">
        <v>93</v>
      </c>
      <c r="K20" s="24">
        <v>92</v>
      </c>
      <c r="L20" s="24">
        <f t="shared" si="0"/>
        <v>559</v>
      </c>
      <c r="M20" s="24">
        <v>17</v>
      </c>
      <c r="N20" s="23"/>
      <c r="P20" s="24">
        <v>89</v>
      </c>
      <c r="Q20" s="24">
        <v>86</v>
      </c>
      <c r="R20" s="24">
        <v>96</v>
      </c>
      <c r="S20" s="24">
        <v>99</v>
      </c>
      <c r="T20" s="24">
        <v>92</v>
      </c>
      <c r="U20" s="24">
        <v>94</v>
      </c>
      <c r="V20" s="24">
        <f t="shared" si="1"/>
        <v>556</v>
      </c>
      <c r="W20" s="24">
        <v>15</v>
      </c>
      <c r="X20" s="23"/>
      <c r="Z20" s="26">
        <f t="shared" si="2"/>
        <v>1115</v>
      </c>
    </row>
    <row r="21" spans="1:46" x14ac:dyDescent="0.2">
      <c r="A21" s="24">
        <v>16</v>
      </c>
      <c r="B21" s="14" t="s">
        <v>96</v>
      </c>
      <c r="C21" s="14" t="s">
        <v>13</v>
      </c>
      <c r="D21" s="13"/>
      <c r="E21" s="25"/>
      <c r="F21" s="24">
        <v>95</v>
      </c>
      <c r="G21" s="24">
        <v>97</v>
      </c>
      <c r="H21" s="24">
        <v>98</v>
      </c>
      <c r="I21" s="24">
        <v>97</v>
      </c>
      <c r="J21" s="24">
        <v>92</v>
      </c>
      <c r="K21" s="24">
        <v>86</v>
      </c>
      <c r="L21" s="24">
        <f t="shared" si="0"/>
        <v>565</v>
      </c>
      <c r="M21" s="24">
        <v>19</v>
      </c>
      <c r="N21" s="23"/>
      <c r="P21" s="24">
        <v>96</v>
      </c>
      <c r="Q21" s="24">
        <v>93</v>
      </c>
      <c r="R21" s="24">
        <v>95</v>
      </c>
      <c r="S21" s="24">
        <v>97</v>
      </c>
      <c r="T21" s="24">
        <v>83</v>
      </c>
      <c r="U21" s="24">
        <v>85</v>
      </c>
      <c r="V21" s="24">
        <f t="shared" si="1"/>
        <v>549</v>
      </c>
      <c r="W21" s="24">
        <v>18</v>
      </c>
      <c r="X21" s="23"/>
      <c r="Z21" s="26">
        <f t="shared" si="2"/>
        <v>1114</v>
      </c>
    </row>
    <row r="22" spans="1:46" s="25" customFormat="1" x14ac:dyDescent="0.2">
      <c r="A22" s="24">
        <v>17</v>
      </c>
      <c r="B22" s="14" t="s">
        <v>83</v>
      </c>
      <c r="C22" s="14" t="s">
        <v>84</v>
      </c>
      <c r="D22" s="13"/>
      <c r="F22" s="24">
        <v>94</v>
      </c>
      <c r="G22" s="24">
        <v>93</v>
      </c>
      <c r="H22" s="24">
        <v>99</v>
      </c>
      <c r="I22" s="24">
        <v>96</v>
      </c>
      <c r="J22" s="24">
        <v>87</v>
      </c>
      <c r="K22" s="24">
        <v>82</v>
      </c>
      <c r="L22" s="24">
        <f t="shared" si="0"/>
        <v>551</v>
      </c>
      <c r="M22" s="24">
        <v>16</v>
      </c>
      <c r="N22" s="23"/>
      <c r="O22" s="24"/>
      <c r="P22" s="24">
        <v>92</v>
      </c>
      <c r="Q22" s="24">
        <v>90</v>
      </c>
      <c r="R22" s="24">
        <v>100</v>
      </c>
      <c r="S22" s="24">
        <v>96</v>
      </c>
      <c r="T22" s="24">
        <v>92</v>
      </c>
      <c r="U22" s="24">
        <v>90</v>
      </c>
      <c r="V22" s="24">
        <f t="shared" si="1"/>
        <v>560</v>
      </c>
      <c r="W22" s="24">
        <v>15</v>
      </c>
      <c r="X22" s="23"/>
      <c r="Y22" s="24"/>
      <c r="Z22" s="26">
        <f t="shared" si="2"/>
        <v>1111</v>
      </c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25" customFormat="1" x14ac:dyDescent="0.2">
      <c r="A23" s="24">
        <v>18</v>
      </c>
      <c r="B23" s="14" t="s">
        <v>191</v>
      </c>
      <c r="C23" s="14" t="s">
        <v>140</v>
      </c>
      <c r="D23" s="13"/>
      <c r="F23" s="24">
        <v>95</v>
      </c>
      <c r="G23" s="24">
        <v>93</v>
      </c>
      <c r="H23" s="24">
        <v>94</v>
      </c>
      <c r="I23" s="24">
        <v>96</v>
      </c>
      <c r="J23" s="24">
        <v>83</v>
      </c>
      <c r="K23" s="24">
        <v>88</v>
      </c>
      <c r="L23" s="24">
        <f t="shared" si="0"/>
        <v>549</v>
      </c>
      <c r="M23" s="24">
        <v>16</v>
      </c>
      <c r="N23" s="23"/>
      <c r="O23" s="24"/>
      <c r="P23" s="24">
        <v>95</v>
      </c>
      <c r="Q23" s="24">
        <v>90</v>
      </c>
      <c r="R23" s="24">
        <v>95</v>
      </c>
      <c r="S23" s="24">
        <v>93</v>
      </c>
      <c r="T23" s="24">
        <v>85</v>
      </c>
      <c r="U23" s="24">
        <v>91</v>
      </c>
      <c r="V23" s="24">
        <f t="shared" si="1"/>
        <v>549</v>
      </c>
      <c r="W23" s="24">
        <v>13</v>
      </c>
      <c r="X23" s="23"/>
      <c r="Y23" s="24"/>
      <c r="Z23" s="26">
        <f t="shared" si="2"/>
        <v>1098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5" customFormat="1" x14ac:dyDescent="0.25">
      <c r="A24" s="24"/>
      <c r="D24" s="24"/>
      <c r="F24" s="24"/>
      <c r="G24" s="24"/>
      <c r="H24" s="24"/>
      <c r="I24" s="24"/>
      <c r="J24" s="24"/>
      <c r="K24" s="24"/>
      <c r="L24" s="24"/>
      <c r="M24" s="24"/>
      <c r="N24" s="2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x14ac:dyDescent="0.25">
      <c r="N25" s="23"/>
    </row>
    <row r="26" spans="1:46" x14ac:dyDescent="0.25">
      <c r="N26" s="23"/>
    </row>
    <row r="27" spans="1:46" x14ac:dyDescent="0.25">
      <c r="N27" s="23"/>
    </row>
    <row r="28" spans="1:46" x14ac:dyDescent="0.25">
      <c r="N28" s="23"/>
    </row>
  </sheetData>
  <sortState ref="B5:AA22">
    <sortCondition descending="1" ref="Z5:Z22"/>
    <sortCondition descending="1" ref="AA5:AA22"/>
  </sortState>
  <conditionalFormatting sqref="E1:E1048576">
    <cfRule type="cellIs" dxfId="2" priority="1" stopIfTrue="1" operator="equal">
      <formula>100</formula>
    </cfRule>
  </conditionalFormatting>
  <printOptions horizontalCentered="1"/>
  <pageMargins left="0.2" right="0.2" top="0.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workbookViewId="0"/>
  </sheetViews>
  <sheetFormatPr defaultRowHeight="15" x14ac:dyDescent="0.25"/>
  <cols>
    <col min="1" max="1" width="7" style="3" bestFit="1" customWidth="1"/>
    <col min="2" max="2" width="17.7109375" style="3" bestFit="1" customWidth="1"/>
    <col min="3" max="3" width="13" style="3" bestFit="1" customWidth="1"/>
    <col min="4" max="4" width="5" style="25" bestFit="1" customWidth="1"/>
    <col min="5" max="5" width="8.7109375" style="2" customWidth="1"/>
    <col min="6" max="6" width="3.85546875" style="24" hidden="1" customWidth="1"/>
    <col min="7" max="7" width="5.140625" style="24" hidden="1" customWidth="1"/>
    <col min="8" max="9" width="3.85546875" style="24" hidden="1" customWidth="1"/>
    <col min="10" max="13" width="5.140625" style="24" hidden="1" customWidth="1"/>
    <col min="14" max="16" width="3.85546875" style="24" hidden="1" customWidth="1"/>
    <col min="17" max="17" width="5.140625" style="24" hidden="1" customWidth="1"/>
    <col min="18" max="18" width="8.7109375" style="24" customWidth="1"/>
    <col min="19" max="19" width="3.85546875" style="24" hidden="1" customWidth="1"/>
    <col min="20" max="20" width="7" style="24" hidden="1" customWidth="1"/>
    <col min="21" max="21" width="4.140625" style="24" bestFit="1" customWidth="1"/>
    <col min="22" max="24" width="5.140625" style="24" hidden="1" customWidth="1"/>
    <col min="25" max="25" width="3.85546875" style="24" hidden="1" customWidth="1"/>
    <col min="26" max="29" width="5.140625" style="24" hidden="1" customWidth="1"/>
    <col min="30" max="33" width="3.85546875" style="24" hidden="1" customWidth="1"/>
    <col min="34" max="34" width="8.7109375" style="24" customWidth="1"/>
    <col min="35" max="35" width="3.85546875" style="24" hidden="1" customWidth="1"/>
    <col min="36" max="36" width="7" style="24" hidden="1" customWidth="1"/>
    <col min="37" max="37" width="4.140625" style="24" bestFit="1" customWidth="1"/>
    <col min="38" max="38" width="8.7109375" style="24" customWidth="1"/>
    <col min="39" max="16384" width="9.140625" style="3"/>
  </cols>
  <sheetData>
    <row r="1" spans="1:38" s="10" customFormat="1" ht="18" x14ac:dyDescent="0.25">
      <c r="A1" s="8" t="s">
        <v>0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s="10" customFormat="1" ht="18" x14ac:dyDescent="0.25">
      <c r="A2" s="8" t="s">
        <v>175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0" customFormat="1" ht="18" x14ac:dyDescent="0.25">
      <c r="A3" s="8"/>
      <c r="B3" s="8"/>
      <c r="C3" s="8"/>
      <c r="D3" s="8"/>
      <c r="E3" s="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s="5" customFormat="1" ht="15.75" x14ac:dyDescent="0.25">
      <c r="A4" s="22" t="s">
        <v>152</v>
      </c>
      <c r="B4" s="4" t="s">
        <v>2</v>
      </c>
      <c r="C4" s="4" t="s">
        <v>3</v>
      </c>
      <c r="D4" s="22" t="s">
        <v>173</v>
      </c>
      <c r="E4" s="22" t="s">
        <v>28</v>
      </c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>
        <v>7</v>
      </c>
      <c r="M4" s="22">
        <v>8</v>
      </c>
      <c r="N4" s="22">
        <v>9</v>
      </c>
      <c r="O4" s="22">
        <v>10</v>
      </c>
      <c r="P4" s="22">
        <v>11</v>
      </c>
      <c r="Q4" s="22">
        <v>12</v>
      </c>
      <c r="R4" s="22" t="s">
        <v>155</v>
      </c>
      <c r="S4" s="22" t="s">
        <v>156</v>
      </c>
      <c r="T4" s="22" t="s">
        <v>157</v>
      </c>
      <c r="U4" s="22" t="s">
        <v>158</v>
      </c>
      <c r="V4" s="22">
        <v>1</v>
      </c>
      <c r="W4" s="22">
        <v>2</v>
      </c>
      <c r="X4" s="22">
        <v>3</v>
      </c>
      <c r="Y4" s="22">
        <v>4</v>
      </c>
      <c r="Z4" s="22">
        <v>5</v>
      </c>
      <c r="AA4" s="22">
        <v>6</v>
      </c>
      <c r="AB4" s="22">
        <v>7</v>
      </c>
      <c r="AC4" s="22">
        <v>8</v>
      </c>
      <c r="AD4" s="22">
        <v>9</v>
      </c>
      <c r="AE4" s="22">
        <v>10</v>
      </c>
      <c r="AF4" s="22">
        <v>11</v>
      </c>
      <c r="AG4" s="22">
        <v>12</v>
      </c>
      <c r="AH4" s="22" t="s">
        <v>155</v>
      </c>
      <c r="AI4" s="22" t="s">
        <v>156</v>
      </c>
      <c r="AJ4" s="22" t="s">
        <v>157</v>
      </c>
      <c r="AK4" s="22" t="s">
        <v>158</v>
      </c>
      <c r="AL4" s="22" t="s">
        <v>159</v>
      </c>
    </row>
    <row r="5" spans="1:38" s="5" customFormat="1" ht="15.75" x14ac:dyDescent="0.2">
      <c r="A5" s="24">
        <v>1</v>
      </c>
      <c r="B5" s="14" t="s">
        <v>134</v>
      </c>
      <c r="C5" s="14" t="s">
        <v>45</v>
      </c>
      <c r="D5" s="13"/>
      <c r="E5" s="26">
        <v>2371</v>
      </c>
      <c r="F5" s="24">
        <v>94</v>
      </c>
      <c r="G5" s="24">
        <v>96</v>
      </c>
      <c r="H5" s="24">
        <v>96</v>
      </c>
      <c r="I5" s="24">
        <v>97</v>
      </c>
      <c r="J5" s="24">
        <v>100</v>
      </c>
      <c r="K5" s="24">
        <v>99</v>
      </c>
      <c r="L5" s="24">
        <v>99</v>
      </c>
      <c r="M5" s="24">
        <v>100</v>
      </c>
      <c r="N5" s="24">
        <v>95</v>
      </c>
      <c r="O5" s="24">
        <v>94</v>
      </c>
      <c r="P5" s="24">
        <v>97</v>
      </c>
      <c r="Q5" s="24">
        <v>96</v>
      </c>
      <c r="R5" s="24">
        <f t="shared" ref="R5:R22" si="0">SUM(F5:Q5)</f>
        <v>1163</v>
      </c>
      <c r="S5" s="24">
        <v>57</v>
      </c>
      <c r="T5" s="23">
        <v>458.1</v>
      </c>
      <c r="U5" s="24">
        <v>8</v>
      </c>
      <c r="V5" s="18">
        <v>97</v>
      </c>
      <c r="W5" s="18">
        <v>100</v>
      </c>
      <c r="X5" s="18">
        <v>99</v>
      </c>
      <c r="Y5" s="18">
        <v>97</v>
      </c>
      <c r="Z5" s="18">
        <v>99</v>
      </c>
      <c r="AA5" s="18">
        <v>100</v>
      </c>
      <c r="AB5" s="18">
        <v>99</v>
      </c>
      <c r="AC5" s="18">
        <v>99</v>
      </c>
      <c r="AD5" s="18">
        <v>97</v>
      </c>
      <c r="AE5" s="18">
        <v>97</v>
      </c>
      <c r="AF5" s="18">
        <v>96</v>
      </c>
      <c r="AG5" s="18">
        <v>96</v>
      </c>
      <c r="AH5" s="18">
        <v>1176</v>
      </c>
      <c r="AI5" s="18">
        <v>68</v>
      </c>
      <c r="AJ5" s="23">
        <v>456.1</v>
      </c>
      <c r="AK5" s="24">
        <v>8</v>
      </c>
      <c r="AL5" s="26">
        <f t="shared" ref="AL5:AL22" si="1">AK5+AH5+U5+R5+E5</f>
        <v>4726</v>
      </c>
    </row>
    <row r="6" spans="1:38" s="5" customFormat="1" ht="15.75" x14ac:dyDescent="0.2">
      <c r="A6" s="24">
        <v>2</v>
      </c>
      <c r="B6" s="14" t="s">
        <v>43</v>
      </c>
      <c r="C6" s="14" t="s">
        <v>44</v>
      </c>
      <c r="D6" s="13"/>
      <c r="E6" s="26">
        <v>2346</v>
      </c>
      <c r="F6" s="24">
        <v>97</v>
      </c>
      <c r="G6" s="24">
        <v>99</v>
      </c>
      <c r="H6" s="24">
        <v>98</v>
      </c>
      <c r="I6" s="24">
        <v>96</v>
      </c>
      <c r="J6" s="24">
        <v>99</v>
      </c>
      <c r="K6" s="24">
        <v>99</v>
      </c>
      <c r="L6" s="24">
        <v>100</v>
      </c>
      <c r="M6" s="24">
        <v>98</v>
      </c>
      <c r="N6" s="24">
        <v>95</v>
      </c>
      <c r="O6" s="24">
        <v>98</v>
      </c>
      <c r="P6" s="24">
        <v>97</v>
      </c>
      <c r="Q6" s="24">
        <v>95</v>
      </c>
      <c r="R6" s="24">
        <f t="shared" si="0"/>
        <v>1171</v>
      </c>
      <c r="S6" s="24">
        <v>55</v>
      </c>
      <c r="T6" s="23">
        <v>451.1</v>
      </c>
      <c r="U6" s="24">
        <v>7</v>
      </c>
      <c r="V6" s="18">
        <v>97</v>
      </c>
      <c r="W6" s="18">
        <v>96</v>
      </c>
      <c r="X6" s="18">
        <v>99</v>
      </c>
      <c r="Y6" s="18">
        <v>97</v>
      </c>
      <c r="Z6" s="18">
        <v>100</v>
      </c>
      <c r="AA6" s="18">
        <v>98</v>
      </c>
      <c r="AB6" s="18">
        <v>99</v>
      </c>
      <c r="AC6" s="18">
        <v>100</v>
      </c>
      <c r="AD6" s="18">
        <v>96</v>
      </c>
      <c r="AE6" s="18">
        <v>97</v>
      </c>
      <c r="AF6" s="18">
        <v>94</v>
      </c>
      <c r="AG6" s="18">
        <v>93</v>
      </c>
      <c r="AH6" s="18">
        <v>1166</v>
      </c>
      <c r="AI6" s="18">
        <v>54</v>
      </c>
      <c r="AJ6" s="23">
        <v>450.5</v>
      </c>
      <c r="AK6" s="24">
        <v>7</v>
      </c>
      <c r="AL6" s="26">
        <f t="shared" si="1"/>
        <v>4697</v>
      </c>
    </row>
    <row r="7" spans="1:38" x14ac:dyDescent="0.2">
      <c r="A7" s="2">
        <v>3</v>
      </c>
      <c r="B7" s="14" t="s">
        <v>33</v>
      </c>
      <c r="C7" s="14" t="s">
        <v>34</v>
      </c>
      <c r="D7" s="13"/>
      <c r="E7" s="26">
        <v>2351</v>
      </c>
      <c r="F7" s="24">
        <v>99</v>
      </c>
      <c r="G7" s="24">
        <v>97</v>
      </c>
      <c r="H7" s="24">
        <v>98</v>
      </c>
      <c r="I7" s="24">
        <v>95</v>
      </c>
      <c r="J7" s="24">
        <v>98</v>
      </c>
      <c r="K7" s="24">
        <v>97</v>
      </c>
      <c r="L7" s="24">
        <v>100</v>
      </c>
      <c r="M7" s="24">
        <v>97</v>
      </c>
      <c r="N7" s="24">
        <v>92</v>
      </c>
      <c r="O7" s="24">
        <v>99</v>
      </c>
      <c r="P7" s="24">
        <v>92</v>
      </c>
      <c r="Q7" s="24">
        <v>98</v>
      </c>
      <c r="R7" s="24">
        <f t="shared" si="0"/>
        <v>1162</v>
      </c>
      <c r="S7" s="24">
        <v>50</v>
      </c>
      <c r="T7" s="23">
        <v>418.4</v>
      </c>
      <c r="U7" s="24">
        <v>4</v>
      </c>
      <c r="V7" s="18">
        <v>99</v>
      </c>
      <c r="W7" s="18">
        <v>96</v>
      </c>
      <c r="X7" s="18">
        <v>100</v>
      </c>
      <c r="Y7" s="18">
        <v>96</v>
      </c>
      <c r="Z7" s="18">
        <v>97</v>
      </c>
      <c r="AA7" s="18">
        <v>98</v>
      </c>
      <c r="AB7" s="18">
        <v>98</v>
      </c>
      <c r="AC7" s="18">
        <v>100</v>
      </c>
      <c r="AD7" s="18">
        <v>98</v>
      </c>
      <c r="AE7" s="18">
        <v>96</v>
      </c>
      <c r="AF7" s="18">
        <v>94</v>
      </c>
      <c r="AG7" s="18">
        <v>95</v>
      </c>
      <c r="AH7" s="18">
        <v>1167</v>
      </c>
      <c r="AI7" s="18">
        <v>55</v>
      </c>
      <c r="AJ7" s="23">
        <v>439.2</v>
      </c>
      <c r="AK7" s="24">
        <v>6</v>
      </c>
      <c r="AL7" s="26">
        <f t="shared" si="1"/>
        <v>4690</v>
      </c>
    </row>
    <row r="8" spans="1:38" x14ac:dyDescent="0.2">
      <c r="A8" s="24">
        <v>4</v>
      </c>
      <c r="B8" s="14" t="s">
        <v>29</v>
      </c>
      <c r="C8" s="14" t="s">
        <v>30</v>
      </c>
      <c r="D8" s="13"/>
      <c r="E8" s="26">
        <v>2340</v>
      </c>
      <c r="F8" s="24">
        <v>96</v>
      </c>
      <c r="G8" s="24">
        <v>95</v>
      </c>
      <c r="H8" s="24">
        <v>97</v>
      </c>
      <c r="I8" s="24">
        <v>95</v>
      </c>
      <c r="J8" s="24">
        <v>97</v>
      </c>
      <c r="K8" s="24">
        <v>99</v>
      </c>
      <c r="L8" s="24">
        <v>98</v>
      </c>
      <c r="M8" s="24">
        <v>98</v>
      </c>
      <c r="N8" s="24">
        <v>88</v>
      </c>
      <c r="O8" s="24">
        <v>97</v>
      </c>
      <c r="P8" s="24">
        <v>95</v>
      </c>
      <c r="Q8" s="24">
        <v>100</v>
      </c>
      <c r="R8" s="24">
        <f t="shared" si="0"/>
        <v>1155</v>
      </c>
      <c r="S8" s="24">
        <v>54</v>
      </c>
      <c r="T8" s="23"/>
      <c r="V8" s="18">
        <v>96</v>
      </c>
      <c r="W8" s="18">
        <v>93</v>
      </c>
      <c r="X8" s="18">
        <v>97</v>
      </c>
      <c r="Y8" s="18">
        <v>93</v>
      </c>
      <c r="Z8" s="18">
        <v>99</v>
      </c>
      <c r="AA8" s="18">
        <v>99</v>
      </c>
      <c r="AB8" s="18">
        <v>100</v>
      </c>
      <c r="AC8" s="18">
        <v>100</v>
      </c>
      <c r="AD8" s="18">
        <v>93</v>
      </c>
      <c r="AE8" s="18">
        <v>97</v>
      </c>
      <c r="AF8" s="18">
        <v>95</v>
      </c>
      <c r="AG8" s="18">
        <v>97</v>
      </c>
      <c r="AH8" s="18">
        <v>1159</v>
      </c>
      <c r="AI8" s="18">
        <v>58</v>
      </c>
      <c r="AJ8" s="23">
        <v>415.3</v>
      </c>
      <c r="AK8" s="24">
        <v>4</v>
      </c>
      <c r="AL8" s="26">
        <f t="shared" si="1"/>
        <v>4658</v>
      </c>
    </row>
    <row r="9" spans="1:38" x14ac:dyDescent="0.2">
      <c r="A9" s="24">
        <v>5</v>
      </c>
      <c r="B9" s="14" t="s">
        <v>39</v>
      </c>
      <c r="C9" s="14" t="s">
        <v>40</v>
      </c>
      <c r="D9" s="13"/>
      <c r="E9" s="26">
        <v>2332</v>
      </c>
      <c r="F9" s="24">
        <v>94</v>
      </c>
      <c r="G9" s="24">
        <v>95</v>
      </c>
      <c r="H9" s="24">
        <v>97</v>
      </c>
      <c r="I9" s="24">
        <v>99</v>
      </c>
      <c r="J9" s="24">
        <v>100</v>
      </c>
      <c r="K9" s="24">
        <v>100</v>
      </c>
      <c r="L9" s="24">
        <v>99</v>
      </c>
      <c r="M9" s="24">
        <v>99</v>
      </c>
      <c r="N9" s="24">
        <v>94</v>
      </c>
      <c r="O9" s="24">
        <v>91</v>
      </c>
      <c r="P9" s="24">
        <v>96</v>
      </c>
      <c r="Q9" s="24">
        <v>92</v>
      </c>
      <c r="R9" s="24">
        <f t="shared" si="0"/>
        <v>1156</v>
      </c>
      <c r="S9" s="24">
        <v>50</v>
      </c>
      <c r="T9" s="23">
        <v>429.1</v>
      </c>
      <c r="U9" s="24">
        <v>5</v>
      </c>
      <c r="V9" s="18">
        <v>95</v>
      </c>
      <c r="W9" s="18">
        <v>96</v>
      </c>
      <c r="X9" s="18">
        <v>96</v>
      </c>
      <c r="Y9" s="18">
        <v>96</v>
      </c>
      <c r="Z9" s="18">
        <v>100</v>
      </c>
      <c r="AA9" s="18">
        <v>99</v>
      </c>
      <c r="AB9" s="18">
        <v>97</v>
      </c>
      <c r="AC9" s="18">
        <v>99</v>
      </c>
      <c r="AD9" s="18">
        <v>95</v>
      </c>
      <c r="AE9" s="18">
        <v>94</v>
      </c>
      <c r="AF9" s="18">
        <v>98</v>
      </c>
      <c r="AG9" s="18">
        <v>97</v>
      </c>
      <c r="AH9" s="18">
        <v>1162</v>
      </c>
      <c r="AI9" s="18">
        <v>52</v>
      </c>
      <c r="AJ9" s="23">
        <v>403.9</v>
      </c>
      <c r="AK9" s="24">
        <v>3</v>
      </c>
      <c r="AL9" s="26">
        <f t="shared" si="1"/>
        <v>4658</v>
      </c>
    </row>
    <row r="10" spans="1:38" x14ac:dyDescent="0.2">
      <c r="A10" s="24">
        <v>6</v>
      </c>
      <c r="B10" s="14" t="s">
        <v>52</v>
      </c>
      <c r="C10" s="14" t="s">
        <v>11</v>
      </c>
      <c r="D10" s="13"/>
      <c r="E10" s="26">
        <v>2303</v>
      </c>
      <c r="F10" s="24">
        <v>98</v>
      </c>
      <c r="G10" s="24">
        <v>99</v>
      </c>
      <c r="H10" s="24">
        <v>99</v>
      </c>
      <c r="I10" s="24">
        <v>98</v>
      </c>
      <c r="J10" s="24">
        <v>100</v>
      </c>
      <c r="K10" s="24">
        <v>98</v>
      </c>
      <c r="L10" s="24">
        <v>100</v>
      </c>
      <c r="M10" s="24">
        <v>99</v>
      </c>
      <c r="N10" s="24">
        <v>94</v>
      </c>
      <c r="O10" s="24">
        <v>96</v>
      </c>
      <c r="P10" s="24">
        <v>94</v>
      </c>
      <c r="Q10" s="24">
        <v>93</v>
      </c>
      <c r="R10" s="24">
        <f t="shared" si="0"/>
        <v>1168</v>
      </c>
      <c r="S10" s="24">
        <v>49</v>
      </c>
      <c r="T10" s="23">
        <v>397.2</v>
      </c>
      <c r="U10" s="24">
        <v>2</v>
      </c>
      <c r="V10" s="18">
        <v>97</v>
      </c>
      <c r="W10" s="18">
        <v>97</v>
      </c>
      <c r="X10" s="18">
        <v>95</v>
      </c>
      <c r="Y10" s="18">
        <v>97</v>
      </c>
      <c r="Z10" s="18">
        <v>96</v>
      </c>
      <c r="AA10" s="18">
        <v>100</v>
      </c>
      <c r="AB10" s="18">
        <v>99</v>
      </c>
      <c r="AC10" s="18">
        <v>100</v>
      </c>
      <c r="AD10" s="18">
        <v>97</v>
      </c>
      <c r="AE10" s="18">
        <v>96</v>
      </c>
      <c r="AF10" s="18">
        <v>92</v>
      </c>
      <c r="AG10" s="18">
        <v>93</v>
      </c>
      <c r="AH10" s="18">
        <v>1159</v>
      </c>
      <c r="AI10" s="18">
        <v>50</v>
      </c>
      <c r="AJ10" s="23">
        <v>427.2</v>
      </c>
      <c r="AK10" s="24">
        <v>5</v>
      </c>
      <c r="AL10" s="26">
        <f t="shared" si="1"/>
        <v>4637</v>
      </c>
    </row>
    <row r="11" spans="1:38" x14ac:dyDescent="0.2">
      <c r="A11" s="24">
        <v>7</v>
      </c>
      <c r="B11" s="14" t="s">
        <v>46</v>
      </c>
      <c r="C11" s="14" t="s">
        <v>47</v>
      </c>
      <c r="D11" s="13" t="s">
        <v>174</v>
      </c>
      <c r="E11" s="7">
        <v>2305</v>
      </c>
      <c r="F11" s="24">
        <v>96</v>
      </c>
      <c r="G11" s="24">
        <v>98</v>
      </c>
      <c r="H11" s="24">
        <v>97</v>
      </c>
      <c r="I11" s="24">
        <v>97</v>
      </c>
      <c r="J11" s="24">
        <v>97</v>
      </c>
      <c r="K11" s="24">
        <v>99</v>
      </c>
      <c r="L11" s="24">
        <v>100</v>
      </c>
      <c r="M11" s="24">
        <v>99</v>
      </c>
      <c r="N11" s="24">
        <v>92</v>
      </c>
      <c r="O11" s="24">
        <v>96</v>
      </c>
      <c r="P11" s="24">
        <v>95</v>
      </c>
      <c r="Q11" s="24">
        <v>95</v>
      </c>
      <c r="R11" s="24">
        <f t="shared" si="0"/>
        <v>1161</v>
      </c>
      <c r="S11" s="24">
        <v>59</v>
      </c>
      <c r="T11" s="23"/>
      <c r="V11" s="18">
        <v>98</v>
      </c>
      <c r="W11" s="18">
        <v>97</v>
      </c>
      <c r="X11" s="18">
        <v>99</v>
      </c>
      <c r="Y11" s="18">
        <v>95</v>
      </c>
      <c r="Z11" s="18">
        <v>99</v>
      </c>
      <c r="AA11" s="18">
        <v>100</v>
      </c>
      <c r="AB11" s="18">
        <v>98</v>
      </c>
      <c r="AC11" s="18">
        <v>99</v>
      </c>
      <c r="AD11" s="18">
        <v>94</v>
      </c>
      <c r="AE11" s="18">
        <v>94</v>
      </c>
      <c r="AF11" s="18">
        <v>97</v>
      </c>
      <c r="AG11" s="18">
        <v>94</v>
      </c>
      <c r="AH11" s="18">
        <v>1164</v>
      </c>
      <c r="AI11" s="18">
        <v>66</v>
      </c>
      <c r="AJ11" s="23"/>
      <c r="AL11" s="26">
        <f t="shared" si="1"/>
        <v>4630</v>
      </c>
    </row>
    <row r="12" spans="1:38" x14ac:dyDescent="0.2">
      <c r="A12" s="24">
        <v>8</v>
      </c>
      <c r="B12" s="14" t="s">
        <v>41</v>
      </c>
      <c r="C12" s="14" t="s">
        <v>42</v>
      </c>
      <c r="D12" s="13"/>
      <c r="E12" s="26">
        <v>2335</v>
      </c>
      <c r="F12" s="24">
        <v>96</v>
      </c>
      <c r="G12" s="24">
        <v>96</v>
      </c>
      <c r="H12" s="24">
        <v>96</v>
      </c>
      <c r="I12" s="24">
        <v>98</v>
      </c>
      <c r="J12" s="24">
        <v>97</v>
      </c>
      <c r="K12" s="24">
        <v>98</v>
      </c>
      <c r="L12" s="24">
        <v>98</v>
      </c>
      <c r="M12" s="24">
        <v>98</v>
      </c>
      <c r="N12" s="24">
        <v>95</v>
      </c>
      <c r="O12" s="24">
        <v>93</v>
      </c>
      <c r="P12" s="24">
        <v>93</v>
      </c>
      <c r="Q12" s="24">
        <v>95</v>
      </c>
      <c r="R12" s="24">
        <f t="shared" si="0"/>
        <v>1153</v>
      </c>
      <c r="S12" s="24">
        <v>50</v>
      </c>
      <c r="T12" s="23"/>
      <c r="V12" s="18">
        <v>91</v>
      </c>
      <c r="W12" s="18">
        <v>97</v>
      </c>
      <c r="X12" s="18">
        <v>92</v>
      </c>
      <c r="Y12" s="18">
        <v>97</v>
      </c>
      <c r="Z12" s="18">
        <v>97</v>
      </c>
      <c r="AA12" s="18">
        <v>96</v>
      </c>
      <c r="AB12" s="18">
        <v>96</v>
      </c>
      <c r="AC12" s="18">
        <v>96</v>
      </c>
      <c r="AD12" s="18">
        <v>96</v>
      </c>
      <c r="AE12" s="18">
        <v>94</v>
      </c>
      <c r="AF12" s="18">
        <v>95</v>
      </c>
      <c r="AG12" s="18">
        <v>95</v>
      </c>
      <c r="AH12" s="18">
        <v>1142</v>
      </c>
      <c r="AI12" s="18">
        <v>38</v>
      </c>
      <c r="AJ12" s="23"/>
      <c r="AL12" s="26">
        <f t="shared" si="1"/>
        <v>4630</v>
      </c>
    </row>
    <row r="13" spans="1:38" x14ac:dyDescent="0.2">
      <c r="A13" s="24">
        <v>9</v>
      </c>
      <c r="B13" s="14" t="s">
        <v>35</v>
      </c>
      <c r="C13" s="14" t="s">
        <v>11</v>
      </c>
      <c r="D13" s="13"/>
      <c r="E13" s="26">
        <v>2316</v>
      </c>
      <c r="F13" s="24">
        <v>97</v>
      </c>
      <c r="G13" s="24">
        <v>98</v>
      </c>
      <c r="H13" s="24">
        <v>98</v>
      </c>
      <c r="I13" s="24">
        <v>96</v>
      </c>
      <c r="J13" s="24">
        <v>99</v>
      </c>
      <c r="K13" s="24">
        <v>99</v>
      </c>
      <c r="L13" s="24">
        <v>100</v>
      </c>
      <c r="M13" s="24">
        <v>97</v>
      </c>
      <c r="N13" s="24">
        <v>95</v>
      </c>
      <c r="O13" s="24">
        <v>92</v>
      </c>
      <c r="P13" s="24">
        <v>96</v>
      </c>
      <c r="Q13" s="24">
        <v>95</v>
      </c>
      <c r="R13" s="24">
        <f t="shared" si="0"/>
        <v>1162</v>
      </c>
      <c r="S13" s="24">
        <v>40</v>
      </c>
      <c r="T13" s="23">
        <v>392.7</v>
      </c>
      <c r="U13" s="24">
        <v>1</v>
      </c>
      <c r="V13" s="18">
        <v>96</v>
      </c>
      <c r="W13" s="18">
        <v>96</v>
      </c>
      <c r="X13" s="18">
        <v>92</v>
      </c>
      <c r="Y13" s="18">
        <v>94</v>
      </c>
      <c r="Z13" s="18">
        <v>98</v>
      </c>
      <c r="AA13" s="18">
        <v>98</v>
      </c>
      <c r="AB13" s="18">
        <v>99</v>
      </c>
      <c r="AC13" s="18">
        <v>98</v>
      </c>
      <c r="AD13" s="18">
        <v>94</v>
      </c>
      <c r="AE13" s="18">
        <v>94</v>
      </c>
      <c r="AF13" s="18">
        <v>93</v>
      </c>
      <c r="AG13" s="18">
        <v>96</v>
      </c>
      <c r="AH13" s="18">
        <v>1148</v>
      </c>
      <c r="AI13" s="18">
        <v>44</v>
      </c>
      <c r="AJ13" s="23"/>
      <c r="AL13" s="26">
        <f t="shared" si="1"/>
        <v>4627</v>
      </c>
    </row>
    <row r="14" spans="1:38" x14ac:dyDescent="0.2">
      <c r="A14" s="24">
        <v>10</v>
      </c>
      <c r="B14" s="14" t="s">
        <v>37</v>
      </c>
      <c r="C14" s="14" t="s">
        <v>38</v>
      </c>
      <c r="D14" s="13"/>
      <c r="E14" s="26">
        <v>2303</v>
      </c>
      <c r="F14" s="24">
        <v>97</v>
      </c>
      <c r="G14" s="24">
        <v>97</v>
      </c>
      <c r="H14" s="24">
        <v>96</v>
      </c>
      <c r="I14" s="24">
        <v>94</v>
      </c>
      <c r="J14" s="24">
        <v>98</v>
      </c>
      <c r="K14" s="24">
        <v>100</v>
      </c>
      <c r="L14" s="24">
        <v>100</v>
      </c>
      <c r="M14" s="24">
        <v>99</v>
      </c>
      <c r="N14" s="24">
        <v>92</v>
      </c>
      <c r="O14" s="24">
        <v>93</v>
      </c>
      <c r="P14" s="24">
        <v>95</v>
      </c>
      <c r="Q14" s="24">
        <v>94</v>
      </c>
      <c r="R14" s="24">
        <f t="shared" si="0"/>
        <v>1155</v>
      </c>
      <c r="S14" s="24">
        <v>55</v>
      </c>
      <c r="T14" s="23">
        <v>438.2</v>
      </c>
      <c r="U14" s="24">
        <v>6</v>
      </c>
      <c r="V14" s="18">
        <v>97</v>
      </c>
      <c r="W14" s="18">
        <v>96</v>
      </c>
      <c r="X14" s="18">
        <v>97</v>
      </c>
      <c r="Y14" s="18">
        <v>96</v>
      </c>
      <c r="Z14" s="18">
        <v>97</v>
      </c>
      <c r="AA14" s="18">
        <v>100</v>
      </c>
      <c r="AB14" s="18">
        <v>98</v>
      </c>
      <c r="AC14" s="18">
        <v>99</v>
      </c>
      <c r="AD14" s="18">
        <v>93</v>
      </c>
      <c r="AE14" s="18">
        <v>97</v>
      </c>
      <c r="AF14" s="18">
        <v>93</v>
      </c>
      <c r="AG14" s="18">
        <v>96</v>
      </c>
      <c r="AH14" s="18">
        <v>1159</v>
      </c>
      <c r="AI14" s="18">
        <v>50</v>
      </c>
      <c r="AJ14" s="23">
        <v>392.8</v>
      </c>
      <c r="AK14" s="24">
        <v>2</v>
      </c>
      <c r="AL14" s="26">
        <f t="shared" si="1"/>
        <v>4625</v>
      </c>
    </row>
    <row r="15" spans="1:38" x14ac:dyDescent="0.2">
      <c r="A15" s="24">
        <v>11</v>
      </c>
      <c r="B15" s="14" t="s">
        <v>50</v>
      </c>
      <c r="C15" s="14" t="s">
        <v>51</v>
      </c>
      <c r="D15" s="13"/>
      <c r="E15" s="26">
        <v>2300</v>
      </c>
      <c r="F15" s="24">
        <v>94</v>
      </c>
      <c r="G15" s="24">
        <v>97</v>
      </c>
      <c r="H15" s="24">
        <v>95</v>
      </c>
      <c r="I15" s="24">
        <v>98</v>
      </c>
      <c r="J15" s="24">
        <v>98</v>
      </c>
      <c r="K15" s="24">
        <v>96</v>
      </c>
      <c r="L15" s="24">
        <v>97</v>
      </c>
      <c r="M15" s="24">
        <v>98</v>
      </c>
      <c r="N15" s="24">
        <v>97</v>
      </c>
      <c r="O15" s="24">
        <v>94</v>
      </c>
      <c r="P15" s="24">
        <v>94</v>
      </c>
      <c r="Q15" s="24">
        <v>93</v>
      </c>
      <c r="R15" s="24">
        <f t="shared" si="0"/>
        <v>1151</v>
      </c>
      <c r="S15" s="24">
        <v>50</v>
      </c>
      <c r="T15" s="23"/>
      <c r="V15" s="18">
        <v>96</v>
      </c>
      <c r="W15" s="18">
        <v>95</v>
      </c>
      <c r="X15" s="18">
        <v>98</v>
      </c>
      <c r="Y15" s="18">
        <v>97</v>
      </c>
      <c r="Z15" s="18">
        <v>99</v>
      </c>
      <c r="AA15" s="18">
        <v>98</v>
      </c>
      <c r="AB15" s="18">
        <v>100</v>
      </c>
      <c r="AC15" s="18">
        <v>99</v>
      </c>
      <c r="AD15" s="18">
        <v>93</v>
      </c>
      <c r="AE15" s="18">
        <v>97</v>
      </c>
      <c r="AF15" s="18">
        <v>95</v>
      </c>
      <c r="AG15" s="18">
        <v>95</v>
      </c>
      <c r="AH15" s="18">
        <v>1162</v>
      </c>
      <c r="AI15" s="18">
        <v>50</v>
      </c>
      <c r="AJ15" s="23">
        <v>391.7</v>
      </c>
      <c r="AK15" s="24">
        <v>1</v>
      </c>
      <c r="AL15" s="26">
        <f t="shared" si="1"/>
        <v>4614</v>
      </c>
    </row>
    <row r="16" spans="1:38" x14ac:dyDescent="0.2">
      <c r="A16" s="24">
        <v>12</v>
      </c>
      <c r="B16" s="14" t="s">
        <v>143</v>
      </c>
      <c r="C16" s="14" t="s">
        <v>144</v>
      </c>
      <c r="D16" s="13"/>
      <c r="E16" s="24">
        <v>2303</v>
      </c>
      <c r="F16" s="24">
        <v>96</v>
      </c>
      <c r="G16" s="24">
        <v>96</v>
      </c>
      <c r="H16" s="24">
        <v>95</v>
      </c>
      <c r="I16" s="24">
        <v>96</v>
      </c>
      <c r="J16" s="24">
        <v>97</v>
      </c>
      <c r="K16" s="24">
        <v>97</v>
      </c>
      <c r="L16" s="24">
        <v>100</v>
      </c>
      <c r="M16" s="24">
        <v>97</v>
      </c>
      <c r="N16" s="24">
        <v>95</v>
      </c>
      <c r="O16" s="24">
        <v>96</v>
      </c>
      <c r="P16" s="24">
        <v>92</v>
      </c>
      <c r="Q16" s="24">
        <v>91</v>
      </c>
      <c r="R16" s="24">
        <f t="shared" si="0"/>
        <v>1148</v>
      </c>
      <c r="S16" s="24">
        <v>37</v>
      </c>
      <c r="T16" s="23"/>
      <c r="V16" s="18">
        <v>94</v>
      </c>
      <c r="W16" s="18">
        <v>96</v>
      </c>
      <c r="X16" s="18">
        <v>94</v>
      </c>
      <c r="Y16" s="18">
        <v>95</v>
      </c>
      <c r="Z16" s="18">
        <v>100</v>
      </c>
      <c r="AA16" s="18">
        <v>97</v>
      </c>
      <c r="AB16" s="18">
        <v>98</v>
      </c>
      <c r="AC16" s="18">
        <v>99</v>
      </c>
      <c r="AD16" s="18">
        <v>93</v>
      </c>
      <c r="AE16" s="18">
        <v>97</v>
      </c>
      <c r="AF16" s="18">
        <v>92</v>
      </c>
      <c r="AG16" s="18">
        <v>98</v>
      </c>
      <c r="AH16" s="18">
        <v>1153</v>
      </c>
      <c r="AI16" s="18">
        <v>38</v>
      </c>
      <c r="AJ16" s="23"/>
      <c r="AL16" s="26">
        <f t="shared" si="1"/>
        <v>4604</v>
      </c>
    </row>
    <row r="17" spans="1:39" x14ac:dyDescent="0.2">
      <c r="A17" s="24">
        <v>13</v>
      </c>
      <c r="B17" s="14" t="s">
        <v>48</v>
      </c>
      <c r="C17" s="14" t="s">
        <v>49</v>
      </c>
      <c r="D17" s="13"/>
      <c r="E17" s="26">
        <v>2116</v>
      </c>
      <c r="F17" s="24">
        <v>91</v>
      </c>
      <c r="G17" s="24">
        <v>91</v>
      </c>
      <c r="H17" s="24">
        <v>86</v>
      </c>
      <c r="I17" s="24">
        <v>85</v>
      </c>
      <c r="J17" s="24">
        <v>94</v>
      </c>
      <c r="K17" s="24">
        <v>100</v>
      </c>
      <c r="L17" s="24">
        <v>99</v>
      </c>
      <c r="M17" s="24">
        <v>99</v>
      </c>
      <c r="N17" s="24">
        <v>85</v>
      </c>
      <c r="O17" s="24">
        <v>83</v>
      </c>
      <c r="P17" s="24">
        <v>87</v>
      </c>
      <c r="Q17" s="24">
        <v>77</v>
      </c>
      <c r="R17" s="24">
        <f t="shared" si="0"/>
        <v>1077</v>
      </c>
      <c r="S17" s="24">
        <v>31</v>
      </c>
      <c r="T17" s="23"/>
      <c r="V17" s="18">
        <v>86</v>
      </c>
      <c r="W17" s="18">
        <v>88</v>
      </c>
      <c r="X17" s="18">
        <v>86</v>
      </c>
      <c r="Y17" s="18">
        <v>92</v>
      </c>
      <c r="Z17" s="18">
        <v>98</v>
      </c>
      <c r="AA17" s="18">
        <v>99</v>
      </c>
      <c r="AB17" s="18">
        <v>94</v>
      </c>
      <c r="AC17" s="18">
        <v>97</v>
      </c>
      <c r="AD17" s="18">
        <v>82</v>
      </c>
      <c r="AE17" s="18">
        <v>86</v>
      </c>
      <c r="AF17" s="18">
        <v>87</v>
      </c>
      <c r="AG17" s="18">
        <v>88</v>
      </c>
      <c r="AH17" s="18">
        <v>1083</v>
      </c>
      <c r="AI17" s="18">
        <v>28</v>
      </c>
      <c r="AJ17" s="23"/>
      <c r="AL17" s="26">
        <f t="shared" si="1"/>
        <v>4276</v>
      </c>
    </row>
    <row r="18" spans="1:39" x14ac:dyDescent="0.2">
      <c r="A18" s="24">
        <v>14</v>
      </c>
      <c r="B18" s="14" t="s">
        <v>137</v>
      </c>
      <c r="C18" s="14" t="s">
        <v>38</v>
      </c>
      <c r="D18" s="13" t="s">
        <v>174</v>
      </c>
      <c r="E18" s="26"/>
      <c r="F18" s="24">
        <v>97</v>
      </c>
      <c r="G18" s="24">
        <v>100</v>
      </c>
      <c r="H18" s="24">
        <v>96</v>
      </c>
      <c r="I18" s="24">
        <v>99</v>
      </c>
      <c r="J18" s="24">
        <v>100</v>
      </c>
      <c r="K18" s="24">
        <v>98</v>
      </c>
      <c r="L18" s="24">
        <v>98</v>
      </c>
      <c r="M18" s="24">
        <v>98</v>
      </c>
      <c r="N18" s="24">
        <v>94</v>
      </c>
      <c r="O18" s="24">
        <v>96</v>
      </c>
      <c r="P18" s="24">
        <v>95</v>
      </c>
      <c r="Q18" s="24">
        <v>94</v>
      </c>
      <c r="R18" s="24">
        <f t="shared" si="0"/>
        <v>1165</v>
      </c>
      <c r="S18" s="24">
        <v>53</v>
      </c>
      <c r="T18" s="23"/>
      <c r="V18" s="18">
        <v>97</v>
      </c>
      <c r="W18" s="18">
        <v>99</v>
      </c>
      <c r="X18" s="18">
        <v>99</v>
      </c>
      <c r="Y18" s="18">
        <v>98</v>
      </c>
      <c r="Z18" s="18">
        <v>100</v>
      </c>
      <c r="AA18" s="18">
        <v>97</v>
      </c>
      <c r="AB18" s="18">
        <v>99</v>
      </c>
      <c r="AC18" s="18">
        <v>99</v>
      </c>
      <c r="AD18" s="18">
        <v>95</v>
      </c>
      <c r="AE18" s="18">
        <v>95</v>
      </c>
      <c r="AF18" s="18">
        <v>94</v>
      </c>
      <c r="AG18" s="18">
        <v>95</v>
      </c>
      <c r="AH18" s="18">
        <v>1167</v>
      </c>
      <c r="AI18" s="18">
        <v>54</v>
      </c>
      <c r="AJ18" s="23"/>
      <c r="AL18" s="26">
        <f t="shared" si="1"/>
        <v>2332</v>
      </c>
    </row>
    <row r="19" spans="1:39" ht="15.75" x14ac:dyDescent="0.2">
      <c r="A19" s="24">
        <v>15</v>
      </c>
      <c r="B19" s="14" t="s">
        <v>188</v>
      </c>
      <c r="C19" s="14" t="s">
        <v>161</v>
      </c>
      <c r="D19" s="13" t="s">
        <v>174</v>
      </c>
      <c r="E19" s="22"/>
      <c r="F19" s="24">
        <v>97</v>
      </c>
      <c r="G19" s="13">
        <v>96</v>
      </c>
      <c r="H19" s="13">
        <v>95</v>
      </c>
      <c r="I19" s="13">
        <v>97</v>
      </c>
      <c r="J19" s="24">
        <v>97</v>
      </c>
      <c r="K19" s="24">
        <v>99</v>
      </c>
      <c r="L19" s="24">
        <v>99</v>
      </c>
      <c r="M19" s="24">
        <v>98</v>
      </c>
      <c r="N19" s="24">
        <v>95</v>
      </c>
      <c r="O19" s="24">
        <v>99</v>
      </c>
      <c r="P19" s="24">
        <v>87</v>
      </c>
      <c r="Q19" s="24">
        <v>93</v>
      </c>
      <c r="R19" s="24">
        <f t="shared" si="0"/>
        <v>1152</v>
      </c>
      <c r="S19" s="24">
        <v>55</v>
      </c>
      <c r="T19" s="23"/>
      <c r="V19" s="18">
        <v>100</v>
      </c>
      <c r="W19" s="18">
        <v>95</v>
      </c>
      <c r="X19" s="18">
        <v>95</v>
      </c>
      <c r="Y19" s="18">
        <v>95</v>
      </c>
      <c r="Z19" s="18">
        <v>99</v>
      </c>
      <c r="AA19" s="18">
        <v>99</v>
      </c>
      <c r="AB19" s="18">
        <v>99</v>
      </c>
      <c r="AC19" s="18">
        <v>98</v>
      </c>
      <c r="AD19" s="18">
        <v>97</v>
      </c>
      <c r="AE19" s="18">
        <v>93</v>
      </c>
      <c r="AF19" s="18">
        <v>97</v>
      </c>
      <c r="AG19" s="18">
        <v>97</v>
      </c>
      <c r="AH19" s="18">
        <v>1164</v>
      </c>
      <c r="AI19" s="18">
        <v>57</v>
      </c>
      <c r="AJ19" s="23"/>
      <c r="AL19" s="26">
        <f t="shared" si="1"/>
        <v>2316</v>
      </c>
    </row>
    <row r="20" spans="1:39" x14ac:dyDescent="0.2">
      <c r="A20" s="24">
        <v>16</v>
      </c>
      <c r="B20" s="14" t="s">
        <v>31</v>
      </c>
      <c r="C20" s="14" t="s">
        <v>32</v>
      </c>
      <c r="D20" s="13"/>
      <c r="E20" s="26"/>
      <c r="F20" s="24">
        <v>94</v>
      </c>
      <c r="G20" s="24">
        <v>95</v>
      </c>
      <c r="H20" s="24">
        <v>98</v>
      </c>
      <c r="I20" s="24">
        <v>95</v>
      </c>
      <c r="J20" s="24">
        <v>99</v>
      </c>
      <c r="K20" s="24">
        <v>99</v>
      </c>
      <c r="L20" s="24">
        <v>99</v>
      </c>
      <c r="M20" s="24">
        <v>99</v>
      </c>
      <c r="N20" s="24">
        <v>91</v>
      </c>
      <c r="O20" s="24">
        <v>96</v>
      </c>
      <c r="P20" s="24">
        <v>98</v>
      </c>
      <c r="Q20" s="24">
        <v>94</v>
      </c>
      <c r="R20" s="24">
        <f t="shared" si="0"/>
        <v>1157</v>
      </c>
      <c r="S20" s="24">
        <v>52</v>
      </c>
      <c r="T20" s="23">
        <v>408</v>
      </c>
      <c r="U20" s="24">
        <v>3</v>
      </c>
      <c r="V20" s="18">
        <v>98</v>
      </c>
      <c r="W20" s="18">
        <v>95</v>
      </c>
      <c r="X20" s="18">
        <v>98</v>
      </c>
      <c r="Y20" s="18">
        <v>96</v>
      </c>
      <c r="Z20" s="18">
        <v>100</v>
      </c>
      <c r="AA20" s="18">
        <v>98</v>
      </c>
      <c r="AB20" s="18">
        <v>100</v>
      </c>
      <c r="AC20" s="18">
        <v>97</v>
      </c>
      <c r="AD20" s="18">
        <v>89</v>
      </c>
      <c r="AE20" s="18">
        <v>92</v>
      </c>
      <c r="AF20" s="18">
        <v>91</v>
      </c>
      <c r="AG20" s="18">
        <v>91</v>
      </c>
      <c r="AH20" s="18">
        <v>1145</v>
      </c>
      <c r="AI20" s="18">
        <v>48</v>
      </c>
      <c r="AJ20" s="23"/>
      <c r="AL20" s="26">
        <f t="shared" si="1"/>
        <v>2305</v>
      </c>
    </row>
    <row r="21" spans="1:39" x14ac:dyDescent="0.2">
      <c r="A21" s="24">
        <v>17</v>
      </c>
      <c r="B21" s="14" t="s">
        <v>36</v>
      </c>
      <c r="C21" s="14" t="s">
        <v>7</v>
      </c>
      <c r="D21" s="13"/>
      <c r="E21" s="26"/>
      <c r="F21" s="24">
        <v>94</v>
      </c>
      <c r="G21" s="24">
        <v>95</v>
      </c>
      <c r="H21" s="24">
        <v>93</v>
      </c>
      <c r="I21" s="24">
        <v>97</v>
      </c>
      <c r="J21" s="24">
        <v>98</v>
      </c>
      <c r="K21" s="24">
        <v>99</v>
      </c>
      <c r="L21" s="24">
        <v>99</v>
      </c>
      <c r="M21" s="24">
        <v>95</v>
      </c>
      <c r="N21" s="24">
        <v>90</v>
      </c>
      <c r="O21" s="24">
        <v>89</v>
      </c>
      <c r="P21" s="24">
        <v>92</v>
      </c>
      <c r="Q21" s="24">
        <v>89</v>
      </c>
      <c r="R21" s="24">
        <f t="shared" si="0"/>
        <v>1130</v>
      </c>
      <c r="S21" s="24">
        <v>41</v>
      </c>
      <c r="T21" s="23"/>
      <c r="V21" s="18">
        <v>96</v>
      </c>
      <c r="W21" s="18">
        <v>96</v>
      </c>
      <c r="X21" s="18">
        <v>95</v>
      </c>
      <c r="Y21" s="18">
        <v>95</v>
      </c>
      <c r="Z21" s="18">
        <v>98</v>
      </c>
      <c r="AA21" s="18">
        <v>100</v>
      </c>
      <c r="AB21" s="18">
        <v>99</v>
      </c>
      <c r="AC21" s="18">
        <v>99</v>
      </c>
      <c r="AD21" s="18">
        <v>89</v>
      </c>
      <c r="AE21" s="18">
        <v>90</v>
      </c>
      <c r="AF21" s="18">
        <v>93</v>
      </c>
      <c r="AG21" s="18">
        <v>88</v>
      </c>
      <c r="AH21" s="18">
        <v>1138</v>
      </c>
      <c r="AI21" s="18">
        <v>42</v>
      </c>
      <c r="AJ21" s="23"/>
      <c r="AL21" s="26">
        <f t="shared" si="1"/>
        <v>2268</v>
      </c>
    </row>
    <row r="22" spans="1:39" ht="15.75" x14ac:dyDescent="0.2">
      <c r="A22" s="24">
        <v>18</v>
      </c>
      <c r="B22" s="14" t="s">
        <v>185</v>
      </c>
      <c r="C22" s="14" t="s">
        <v>151</v>
      </c>
      <c r="D22" s="13" t="s">
        <v>174</v>
      </c>
      <c r="E22" s="22"/>
      <c r="F22" s="24">
        <v>93</v>
      </c>
      <c r="G22" s="24">
        <v>92</v>
      </c>
      <c r="H22" s="13">
        <v>92</v>
      </c>
      <c r="I22" s="13">
        <v>96</v>
      </c>
      <c r="J22" s="13">
        <v>97</v>
      </c>
      <c r="K22" s="24">
        <v>97</v>
      </c>
      <c r="L22" s="24">
        <v>98</v>
      </c>
      <c r="M22" s="24">
        <v>98</v>
      </c>
      <c r="N22" s="24">
        <v>86</v>
      </c>
      <c r="O22" s="24">
        <v>89</v>
      </c>
      <c r="P22" s="24">
        <v>89</v>
      </c>
      <c r="Q22" s="24">
        <v>96</v>
      </c>
      <c r="R22" s="24">
        <f t="shared" si="0"/>
        <v>1123</v>
      </c>
      <c r="S22" s="24">
        <v>38</v>
      </c>
      <c r="T22" s="23"/>
      <c r="V22" s="18">
        <v>93</v>
      </c>
      <c r="W22" s="18">
        <v>96</v>
      </c>
      <c r="X22" s="18">
        <v>96</v>
      </c>
      <c r="Y22" s="18">
        <v>97</v>
      </c>
      <c r="Z22" s="18">
        <v>97</v>
      </c>
      <c r="AA22" s="18">
        <v>98</v>
      </c>
      <c r="AB22" s="18">
        <v>98</v>
      </c>
      <c r="AC22" s="18">
        <v>99</v>
      </c>
      <c r="AD22" s="18">
        <v>86</v>
      </c>
      <c r="AE22" s="18">
        <v>91</v>
      </c>
      <c r="AF22" s="18">
        <v>86</v>
      </c>
      <c r="AG22" s="18">
        <v>88</v>
      </c>
      <c r="AH22" s="18">
        <v>1125</v>
      </c>
      <c r="AI22" s="18">
        <v>35</v>
      </c>
      <c r="AJ22" s="23"/>
      <c r="AL22" s="26">
        <f t="shared" si="1"/>
        <v>2248</v>
      </c>
    </row>
    <row r="23" spans="1:39" x14ac:dyDescent="0.25">
      <c r="D23" s="24"/>
      <c r="AJ23" s="23"/>
      <c r="AK23" s="25"/>
      <c r="AL23" s="3"/>
    </row>
    <row r="24" spans="1:39" x14ac:dyDescent="0.2">
      <c r="A24" s="2"/>
      <c r="B24" s="14"/>
      <c r="C24" s="14"/>
      <c r="D24" s="13"/>
      <c r="AK24" s="25"/>
      <c r="AL24" s="3"/>
    </row>
    <row r="25" spans="1:39" x14ac:dyDescent="0.2">
      <c r="A25" s="2"/>
      <c r="B25" s="14"/>
      <c r="C25" s="14"/>
      <c r="D25" s="13"/>
      <c r="AK25" s="25"/>
      <c r="AL25" s="3"/>
    </row>
    <row r="26" spans="1:39" x14ac:dyDescent="0.25">
      <c r="A26" s="2"/>
      <c r="D26" s="24"/>
      <c r="AK26" s="25"/>
      <c r="AL26" s="3"/>
    </row>
    <row r="27" spans="1:39" x14ac:dyDescent="0.25">
      <c r="D27" s="24"/>
      <c r="AM27" s="25"/>
    </row>
    <row r="28" spans="1:39" x14ac:dyDescent="0.25">
      <c r="D28" s="24"/>
      <c r="AM28" s="25"/>
    </row>
    <row r="29" spans="1:39" x14ac:dyDescent="0.25">
      <c r="D29" s="24"/>
      <c r="AM29" s="25"/>
    </row>
    <row r="30" spans="1:39" x14ac:dyDescent="0.25">
      <c r="D30" s="24"/>
      <c r="AM30" s="25"/>
    </row>
    <row r="31" spans="1:39" x14ac:dyDescent="0.25">
      <c r="D31" s="24"/>
    </row>
    <row r="32" spans="1:39" x14ac:dyDescent="0.25">
      <c r="D32" s="24"/>
    </row>
    <row r="33" spans="4:4" x14ac:dyDescent="0.25">
      <c r="D33" s="24"/>
    </row>
    <row r="34" spans="4:4" x14ac:dyDescent="0.25">
      <c r="D34" s="24"/>
    </row>
    <row r="35" spans="4:4" x14ac:dyDescent="0.25">
      <c r="D35" s="24"/>
    </row>
    <row r="36" spans="4:4" x14ac:dyDescent="0.25">
      <c r="D36" s="24"/>
    </row>
  </sheetData>
  <sortState ref="B5:AL22">
    <sortCondition descending="1" ref="AL5:AL22"/>
  </sortState>
  <conditionalFormatting sqref="E16:E17 E22:E1048576 E11:E12 E1:E6">
    <cfRule type="cellIs" dxfId="1" priority="5" stopIfTrue="1" operator="equal">
      <formula>100</formula>
    </cfRule>
  </conditionalFormatting>
  <conditionalFormatting sqref="E4">
    <cfRule type="cellIs" dxfId="0" priority="1" stopIfTrue="1" operator="equal">
      <formula>100</formula>
    </cfRule>
  </conditionalFormatting>
  <printOptions horizontalCentered="1"/>
  <pageMargins left="0.2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Prone </vt:lpstr>
      <vt:lpstr>Free</vt:lpstr>
      <vt:lpstr>Rapid</vt:lpstr>
      <vt:lpstr>Sport</vt:lpstr>
      <vt:lpstr>3x20</vt:lpstr>
      <vt:lpstr>3x40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Windows User</cp:lastModifiedBy>
  <cp:lastPrinted>2015-04-03T19:08:42Z</cp:lastPrinted>
  <dcterms:created xsi:type="dcterms:W3CDTF">2015-01-05T16:14:55Z</dcterms:created>
  <dcterms:modified xsi:type="dcterms:W3CDTF">2015-04-03T20:44:55Z</dcterms:modified>
</cp:coreProperties>
</file>